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/>
  </bookViews>
  <sheets>
    <sheet name="Mode operatoire" sheetId="1" r:id="rId1"/>
    <sheet name="Action 1" sheetId="2" r:id="rId2"/>
    <sheet name="Action 2" sheetId="3" r:id="rId3"/>
    <sheet name="PLAN DE FINAN" sheetId="4" r:id="rId4"/>
    <sheet name="donneé" sheetId="5" state="hidden" r:id="rId5"/>
  </sheets>
  <definedNames>
    <definedName name="dépense">donneé!$A$1:$A$6</definedName>
    <definedName name="qualification">donneé!$D$1:$D$5</definedName>
    <definedName name="unité">donneé!$G$1:$G$8</definedName>
  </definedNames>
  <calcPr calcId="145621" iterateDelta="1E-4"/>
  <fileRecoveryPr repairLoad="1"/>
</workbook>
</file>

<file path=xl/calcChain.xml><?xml version="1.0" encoding="utf-8"?>
<calcChain xmlns="http://schemas.openxmlformats.org/spreadsheetml/2006/main">
  <c r="H22" i="4" l="1"/>
  <c r="G22" i="4"/>
  <c r="F22" i="4"/>
  <c r="F25" i="4" s="1"/>
  <c r="E22" i="4"/>
  <c r="D22" i="4"/>
  <c r="C22" i="4"/>
  <c r="C25" i="4" s="1"/>
  <c r="K23" i="4" s="1"/>
  <c r="H20" i="4"/>
  <c r="G20" i="4"/>
  <c r="F20" i="4"/>
  <c r="E20" i="4"/>
  <c r="D20" i="4"/>
  <c r="C20" i="4"/>
  <c r="H16" i="4"/>
  <c r="G16" i="4"/>
  <c r="F16" i="4"/>
  <c r="E16" i="4"/>
  <c r="D16" i="4"/>
  <c r="C16" i="4"/>
  <c r="F11" i="4"/>
  <c r="H9" i="4"/>
  <c r="F9" i="4"/>
  <c r="H5" i="4"/>
  <c r="G5" i="4"/>
  <c r="K69" i="3"/>
  <c r="M69" i="3" s="1"/>
  <c r="M68" i="3"/>
  <c r="K68" i="3"/>
  <c r="K67" i="3"/>
  <c r="M67" i="3" s="1"/>
  <c r="M66" i="3"/>
  <c r="K66" i="3"/>
  <c r="K65" i="3"/>
  <c r="M65" i="3" s="1"/>
  <c r="M64" i="3"/>
  <c r="K64" i="3"/>
  <c r="K63" i="3"/>
  <c r="M63" i="3" s="1"/>
  <c r="K61" i="3"/>
  <c r="K59" i="3"/>
  <c r="M59" i="3" s="1"/>
  <c r="M58" i="3"/>
  <c r="K58" i="3"/>
  <c r="K57" i="3"/>
  <c r="M57" i="3" s="1"/>
  <c r="M56" i="3"/>
  <c r="K56" i="3"/>
  <c r="K55" i="3"/>
  <c r="M55" i="3" s="1"/>
  <c r="K54" i="3"/>
  <c r="K52" i="3"/>
  <c r="M52" i="3" s="1"/>
  <c r="M51" i="3"/>
  <c r="K51" i="3"/>
  <c r="K50" i="3"/>
  <c r="M50" i="3" s="1"/>
  <c r="M49" i="3"/>
  <c r="K49" i="3"/>
  <c r="K48" i="3"/>
  <c r="M48" i="3" s="1"/>
  <c r="K47" i="3"/>
  <c r="K42" i="3"/>
  <c r="K39" i="3"/>
  <c r="M39" i="3" s="1"/>
  <c r="M38" i="3"/>
  <c r="K38" i="3"/>
  <c r="K37" i="3"/>
  <c r="M35" i="3"/>
  <c r="K35" i="3"/>
  <c r="M34" i="3"/>
  <c r="K34" i="3"/>
  <c r="K33" i="3"/>
  <c r="M29" i="3"/>
  <c r="M28" i="3"/>
  <c r="M27" i="3"/>
  <c r="M26" i="3"/>
  <c r="K26" i="3"/>
  <c r="F26" i="3"/>
  <c r="M25" i="3"/>
  <c r="K25" i="3"/>
  <c r="F25" i="3"/>
  <c r="M24" i="3"/>
  <c r="M23" i="3"/>
  <c r="K23" i="3"/>
  <c r="F23" i="3"/>
  <c r="M22" i="3"/>
  <c r="K22" i="3"/>
  <c r="F22" i="3"/>
  <c r="M21" i="3"/>
  <c r="K20" i="3"/>
  <c r="M19" i="3"/>
  <c r="K19" i="3"/>
  <c r="F19" i="3"/>
  <c r="M18" i="3"/>
  <c r="K18" i="3"/>
  <c r="F18" i="3"/>
  <c r="M17" i="3"/>
  <c r="M16" i="3"/>
  <c r="K16" i="3"/>
  <c r="F16" i="3"/>
  <c r="M15" i="3"/>
  <c r="K15" i="3"/>
  <c r="K13" i="3" s="1"/>
  <c r="F15" i="3"/>
  <c r="M14" i="3"/>
  <c r="M12" i="3"/>
  <c r="K12" i="3"/>
  <c r="F12" i="3"/>
  <c r="M11" i="3"/>
  <c r="K11" i="3"/>
  <c r="F11" i="3"/>
  <c r="M10" i="3"/>
  <c r="L9" i="3"/>
  <c r="M9" i="3" s="1"/>
  <c r="J9" i="3"/>
  <c r="K9" i="3" s="1"/>
  <c r="K5" i="3" s="1"/>
  <c r="F9" i="3"/>
  <c r="L8" i="3"/>
  <c r="M8" i="3" s="1"/>
  <c r="K8" i="3"/>
  <c r="J8" i="3"/>
  <c r="F8" i="3"/>
  <c r="K69" i="2"/>
  <c r="M69" i="2" s="1"/>
  <c r="K68" i="2"/>
  <c r="M68" i="2" s="1"/>
  <c r="K67" i="2"/>
  <c r="M67" i="2" s="1"/>
  <c r="K66" i="2"/>
  <c r="M66" i="2" s="1"/>
  <c r="K65" i="2"/>
  <c r="M65" i="2" s="1"/>
  <c r="K64" i="2"/>
  <c r="M64" i="2" s="1"/>
  <c r="K63" i="2"/>
  <c r="M63" i="2" s="1"/>
  <c r="K59" i="2"/>
  <c r="M59" i="2" s="1"/>
  <c r="K58" i="2"/>
  <c r="M58" i="2" s="1"/>
  <c r="K57" i="2"/>
  <c r="M57" i="2" s="1"/>
  <c r="K56" i="2"/>
  <c r="M56" i="2" s="1"/>
  <c r="K55" i="2"/>
  <c r="K54" i="2" s="1"/>
  <c r="D11" i="4" s="1"/>
  <c r="K52" i="2"/>
  <c r="M52" i="2" s="1"/>
  <c r="K51" i="2"/>
  <c r="M51" i="2" s="1"/>
  <c r="K50" i="2"/>
  <c r="M50" i="2" s="1"/>
  <c r="K49" i="2"/>
  <c r="M49" i="2" s="1"/>
  <c r="K48" i="2"/>
  <c r="K47" i="2" s="1"/>
  <c r="C11" i="4" s="1"/>
  <c r="K42" i="2"/>
  <c r="E11" i="4" s="1"/>
  <c r="K39" i="2"/>
  <c r="M39" i="2" s="1"/>
  <c r="K38" i="2"/>
  <c r="M38" i="2" s="1"/>
  <c r="M37" i="2" s="1"/>
  <c r="G9" i="4" s="1"/>
  <c r="K37" i="2"/>
  <c r="D9" i="4" s="1"/>
  <c r="K35" i="2"/>
  <c r="M35" i="2" s="1"/>
  <c r="K34" i="2"/>
  <c r="K33" i="2" s="1"/>
  <c r="C9" i="4" s="1"/>
  <c r="M29" i="2"/>
  <c r="M28" i="2"/>
  <c r="M27" i="2"/>
  <c r="M26" i="2"/>
  <c r="K26" i="2"/>
  <c r="F26" i="2"/>
  <c r="M25" i="2"/>
  <c r="K25" i="2"/>
  <c r="F25" i="2"/>
  <c r="M24" i="2"/>
  <c r="M23" i="2"/>
  <c r="K23" i="2"/>
  <c r="F23" i="2"/>
  <c r="M22" i="2"/>
  <c r="K22" i="2"/>
  <c r="K20" i="2" s="1"/>
  <c r="E5" i="4" s="1"/>
  <c r="F22" i="2"/>
  <c r="M21" i="2"/>
  <c r="M19" i="2"/>
  <c r="K19" i="2"/>
  <c r="F19" i="2"/>
  <c r="M18" i="2"/>
  <c r="K18" i="2"/>
  <c r="F18" i="2"/>
  <c r="M17" i="2"/>
  <c r="M16" i="2"/>
  <c r="K16" i="2"/>
  <c r="F16" i="2"/>
  <c r="M15" i="2"/>
  <c r="K15" i="2"/>
  <c r="K13" i="2" s="1"/>
  <c r="D5" i="4" s="1"/>
  <c r="F15" i="2"/>
  <c r="M14" i="2"/>
  <c r="M12" i="2"/>
  <c r="K12" i="2"/>
  <c r="F12" i="2"/>
  <c r="M11" i="2"/>
  <c r="K11" i="2"/>
  <c r="F11" i="2"/>
  <c r="M10" i="2"/>
  <c r="L9" i="2"/>
  <c r="M9" i="2" s="1"/>
  <c r="K9" i="2"/>
  <c r="J9" i="2"/>
  <c r="F9" i="2"/>
  <c r="L8" i="2"/>
  <c r="M8" i="2" s="1"/>
  <c r="M5" i="2" s="1"/>
  <c r="J8" i="2"/>
  <c r="K8" i="2" s="1"/>
  <c r="K5" i="2" s="1"/>
  <c r="F8" i="2"/>
  <c r="F5" i="4" l="1"/>
  <c r="M5" i="3"/>
  <c r="K18" i="4"/>
  <c r="K21" i="4"/>
  <c r="K16" i="4"/>
  <c r="K25" i="4" s="1"/>
  <c r="C5" i="4"/>
  <c r="M61" i="2"/>
  <c r="H11" i="4" s="1"/>
  <c r="K3" i="3"/>
  <c r="M37" i="3"/>
  <c r="M54" i="3"/>
  <c r="M61" i="3"/>
  <c r="E9" i="4"/>
  <c r="M34" i="2"/>
  <c r="M55" i="2"/>
  <c r="M54" i="2" s="1"/>
  <c r="G11" i="4" s="1"/>
  <c r="K61" i="2"/>
  <c r="K3" i="2" s="1"/>
  <c r="M48" i="2"/>
  <c r="M3" i="2" s="1"/>
  <c r="F14" i="4" l="1"/>
  <c r="C14" i="4"/>
  <c r="K12" i="4" s="1"/>
  <c r="M3" i="3"/>
  <c r="K7" i="4" l="1"/>
  <c r="K10" i="4"/>
  <c r="K5" i="4"/>
  <c r="K14" i="4" l="1"/>
</calcChain>
</file>

<file path=xl/sharedStrings.xml><?xml version="1.0" encoding="utf-8"?>
<sst xmlns="http://schemas.openxmlformats.org/spreadsheetml/2006/main" count="243" uniqueCount="72">
  <si>
    <t>Compléter uniquement les onglets actions</t>
  </si>
  <si>
    <t>BUDGET PREVISIONNEL</t>
  </si>
  <si>
    <t>ACTION 1</t>
  </si>
  <si>
    <t>Titre:</t>
  </si>
  <si>
    <t>MONTANT TOTAL</t>
  </si>
  <si>
    <t>Libellé</t>
  </si>
  <si>
    <t>Qualification</t>
  </si>
  <si>
    <t>Salaire Brut et Charges Patronales annuel</t>
  </si>
  <si>
    <t>Plafond salaire Odéadom</t>
  </si>
  <si>
    <t>Nbre de jours travaille/an</t>
  </si>
  <si>
    <t>Unité d'Œuvre</t>
  </si>
  <si>
    <t>Qté</t>
  </si>
  <si>
    <t>Pu / Cout jour</t>
  </si>
  <si>
    <t>Montant Total affecté au projet</t>
  </si>
  <si>
    <t>Prix unitaire éligible</t>
  </si>
  <si>
    <t>Montant éligible</t>
  </si>
  <si>
    <t>SALAIRE ANNEE 1</t>
  </si>
  <si>
    <t>Personnel permanent</t>
  </si>
  <si>
    <t>Salarié X………..</t>
  </si>
  <si>
    <t>à déterminer</t>
  </si>
  <si>
    <t>Salarié Y………..</t>
  </si>
  <si>
    <t>Recrutement</t>
  </si>
  <si>
    <t>Stagiaire X…….</t>
  </si>
  <si>
    <t>VSC X…….</t>
  </si>
  <si>
    <t>SALAIRE ANNEE 2</t>
  </si>
  <si>
    <t>SALAIRE ANNEE 3</t>
  </si>
  <si>
    <t>durée d'amortissement en mois</t>
  </si>
  <si>
    <t>EQUIPEMENT ANNEE 1</t>
  </si>
  <si>
    <t>EQUIPEMENT ANNEE 2</t>
  </si>
  <si>
    <t>EQUIPEMENT ANNEE 3</t>
  </si>
  <si>
    <t>AUTRES FRAIS LIES A L'ACTION ANNEE 1</t>
  </si>
  <si>
    <t>Mission entrante</t>
  </si>
  <si>
    <t>A compléter ……….</t>
  </si>
  <si>
    <t>Mission sortante</t>
  </si>
  <si>
    <t>……………………………..</t>
  </si>
  <si>
    <t>Frais de terrain</t>
  </si>
  <si>
    <t>Frais de laboratoire</t>
  </si>
  <si>
    <t>Prestations externes</t>
  </si>
  <si>
    <t>AUTRES FRAIS LIES A L'ACTION ANNEE 2</t>
  </si>
  <si>
    <t>AUTRES FRAIS LIES A L'ACTION ANNEE 3</t>
  </si>
  <si>
    <t>Ne pas completer Les montants seront incrémentés automatiquement</t>
  </si>
  <si>
    <t>POSTE DE DEPENSES</t>
  </si>
  <si>
    <t>COUT TOTAL</t>
  </si>
  <si>
    <t>COUT TOTAL ELIGIBLE</t>
  </si>
  <si>
    <t>POSTE   DE RECETTE</t>
  </si>
  <si>
    <t>Tx finan.</t>
  </si>
  <si>
    <t>MONTANT RECETTE</t>
  </si>
  <si>
    <t>MONTANT ANNEE 1</t>
  </si>
  <si>
    <t>MONTANT ANNEE 2</t>
  </si>
  <si>
    <t>MONTANT ANNEE 3</t>
  </si>
  <si>
    <t>SALAIRES</t>
  </si>
  <si>
    <t>BAILLEUR 1</t>
  </si>
  <si>
    <t>BAILLEUR 2</t>
  </si>
  <si>
    <t>EQUIPEMENT</t>
  </si>
  <si>
    <t>FONDS PROPRES</t>
  </si>
  <si>
    <t>AUTRES FRAIS</t>
  </si>
  <si>
    <t>Dépenses non éligibles</t>
  </si>
  <si>
    <t>TOTAL GENERAL A1</t>
  </si>
  <si>
    <t>ACTION 2</t>
  </si>
  <si>
    <t>TOTAL GENERAL A2</t>
  </si>
  <si>
    <t>Directeur</t>
  </si>
  <si>
    <t>Jour/homme travaillé</t>
  </si>
  <si>
    <t>Ingénieur</t>
  </si>
  <si>
    <t>Nbre de jour</t>
  </si>
  <si>
    <t>Technicien/Ouvrier</t>
  </si>
  <si>
    <t>Billet</t>
  </si>
  <si>
    <t>stagiaire</t>
  </si>
  <si>
    <t>sans plafond</t>
  </si>
  <si>
    <t>Mois</t>
  </si>
  <si>
    <t>autre</t>
  </si>
  <si>
    <t>analyse</t>
  </si>
  <si>
    <t>cf note explicative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</si>
</sst>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&quot; €&quot;"/>
    <numFmt numFmtId="165" formatCode="#,##0.00\ _€"/>
    <numFmt numFmtId="166" formatCode="#,##0.00&quot; €&quot;"/>
  </numFmts>
  <fonts count="7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i/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sz val="10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B7DEE8"/>
        <bgColor rgb="FF99CCFF"/>
      </patternFill>
    </fill>
    <fill>
      <patternFill patternType="solid">
        <fgColor rgb="FF7E6A5B"/>
        <bgColor rgb="FF5B6F74"/>
      </patternFill>
    </fill>
    <fill>
      <patternFill patternType="solid">
        <fgColor rgb="FF5B6F74"/>
        <bgColor rgb="FF7E6A5B"/>
      </patternFill>
    </fill>
  </fills>
  <borders count="15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104">
    <xf numFmtId="0" fontId="0" fillId="0" borderId="0" xfId="0"/>
    <xf numFmtId="166" fontId="6" fillId="0" borderId="7" xfId="0" applyNumberFormat="1" applyFont="1" applyBorder="1" applyAlignment="1">
      <alignment horizontal="center"/>
    </xf>
    <xf numFmtId="166" fontId="6" fillId="0" borderId="5" xfId="0" applyNumberFormat="1" applyFont="1" applyBorder="1" applyAlignment="1">
      <alignment horizontal="center"/>
    </xf>
    <xf numFmtId="166" fontId="6" fillId="0" borderId="2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164" fontId="0" fillId="0" borderId="0" xfId="0" applyNumberFormat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0" fillId="0" borderId="3" xfId="0" applyBorder="1"/>
    <xf numFmtId="0" fontId="0" fillId="0" borderId="4" xfId="0" applyBorder="1"/>
    <xf numFmtId="165" fontId="1" fillId="0" borderId="1" xfId="0" applyNumberFormat="1" applyFont="1" applyBorder="1"/>
    <xf numFmtId="165" fontId="0" fillId="0" borderId="3" xfId="0" applyNumberFormat="1" applyBorder="1"/>
    <xf numFmtId="0" fontId="1" fillId="0" borderId="0" xfId="0" applyFont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6" fontId="1" fillId="0" borderId="4" xfId="0" applyNumberFormat="1" applyFont="1" applyBorder="1" applyAlignment="1">
      <alignment horizontal="center" vertical="center" wrapText="1"/>
    </xf>
    <xf numFmtId="0" fontId="0" fillId="0" borderId="0" xfId="0"/>
    <xf numFmtId="0" fontId="1" fillId="2" borderId="8" xfId="0" applyFont="1" applyFill="1" applyBorder="1"/>
    <xf numFmtId="0" fontId="1" fillId="2" borderId="9" xfId="0" applyFont="1" applyFill="1" applyBorder="1"/>
    <xf numFmtId="0" fontId="1" fillId="2" borderId="10" xfId="0" applyFont="1" applyFill="1" applyBorder="1"/>
    <xf numFmtId="0" fontId="0" fillId="2" borderId="10" xfId="0" applyFill="1" applyBorder="1"/>
    <xf numFmtId="166" fontId="1" fillId="2" borderId="10" xfId="0" applyNumberFormat="1" applyFont="1" applyFill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0" fillId="0" borderId="10" xfId="0" applyBorder="1"/>
    <xf numFmtId="2" fontId="0" fillId="0" borderId="10" xfId="0" applyNumberFormat="1" applyBorder="1"/>
    <xf numFmtId="166" fontId="0" fillId="0" borderId="10" xfId="0" applyNumberFormat="1" applyBorder="1"/>
    <xf numFmtId="0" fontId="2" fillId="0" borderId="8" xfId="0" applyFont="1" applyBorder="1"/>
    <xf numFmtId="0" fontId="0" fillId="0" borderId="9" xfId="0" applyFont="1" applyBorder="1"/>
    <xf numFmtId="0" fontId="0" fillId="0" borderId="10" xfId="0" applyFont="1" applyBorder="1"/>
    <xf numFmtId="4" fontId="0" fillId="0" borderId="10" xfId="0" applyNumberFormat="1" applyBorder="1"/>
    <xf numFmtId="0" fontId="0" fillId="0" borderId="8" xfId="0" applyFont="1" applyBorder="1"/>
    <xf numFmtId="2" fontId="1" fillId="2" borderId="10" xfId="0" applyNumberFormat="1" applyFont="1" applyFill="1" applyBorder="1"/>
    <xf numFmtId="2" fontId="0" fillId="2" borderId="10" xfId="0" applyNumberFormat="1" applyFill="1" applyBorder="1"/>
    <xf numFmtId="0" fontId="0" fillId="0" borderId="8" xfId="0" applyBorder="1"/>
    <xf numFmtId="0" fontId="0" fillId="0" borderId="9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2" fontId="0" fillId="0" borderId="7" xfId="0" applyNumberFormat="1" applyBorder="1"/>
    <xf numFmtId="166" fontId="0" fillId="0" borderId="7" xfId="0" applyNumberFormat="1" applyBorder="1"/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0" fillId="3" borderId="10" xfId="0" applyFill="1" applyBorder="1"/>
    <xf numFmtId="0" fontId="0" fillId="0" borderId="10" xfId="0" applyBorder="1"/>
    <xf numFmtId="166" fontId="0" fillId="0" borderId="11" xfId="0" applyNumberFormat="1" applyBorder="1"/>
    <xf numFmtId="0" fontId="0" fillId="4" borderId="10" xfId="0" applyFill="1" applyBorder="1"/>
    <xf numFmtId="4" fontId="1" fillId="2" borderId="10" xfId="0" applyNumberFormat="1" applyFont="1" applyFill="1" applyBorder="1"/>
    <xf numFmtId="4" fontId="0" fillId="2" borderId="10" xfId="0" applyNumberFormat="1" applyFill="1" applyBorder="1"/>
    <xf numFmtId="0" fontId="0" fillId="2" borderId="9" xfId="0" applyFill="1" applyBorder="1"/>
    <xf numFmtId="0" fontId="0" fillId="0" borderId="10" xfId="0" applyBorder="1" applyAlignment="1">
      <alignment horizontal="center"/>
    </xf>
    <xf numFmtId="0" fontId="0" fillId="2" borderId="10" xfId="0" applyFill="1" applyBorder="1" applyAlignment="1">
      <alignment horizontal="center"/>
    </xf>
    <xf numFmtId="166" fontId="0" fillId="0" borderId="9" xfId="0" applyNumberForma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2" fontId="0" fillId="0" borderId="7" xfId="0" applyNumberFormat="1" applyBorder="1"/>
    <xf numFmtId="166" fontId="0" fillId="0" borderId="6" xfId="0" applyNumberFormat="1" applyBorder="1"/>
    <xf numFmtId="0" fontId="3" fillId="0" borderId="0" xfId="0" applyFont="1"/>
    <xf numFmtId="0" fontId="0" fillId="0" borderId="0" xfId="0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7" xfId="0" applyFont="1" applyBorder="1"/>
    <xf numFmtId="0" fontId="4" fillId="0" borderId="6" xfId="0" applyFont="1" applyBorder="1"/>
    <xf numFmtId="0" fontId="0" fillId="0" borderId="0" xfId="0" applyBorder="1"/>
    <xf numFmtId="0" fontId="0" fillId="0" borderId="11" xfId="0" applyBorder="1"/>
    <xf numFmtId="0" fontId="4" fillId="0" borderId="10" xfId="0" applyFont="1" applyBorder="1"/>
    <xf numFmtId="0" fontId="4" fillId="0" borderId="0" xfId="0" applyFont="1" applyBorder="1"/>
    <xf numFmtId="0" fontId="4" fillId="0" borderId="11" xfId="0" applyFont="1" applyBorder="1"/>
    <xf numFmtId="166" fontId="0" fillId="0" borderId="0" xfId="0" applyNumberFormat="1" applyBorder="1"/>
    <xf numFmtId="166" fontId="0" fillId="0" borderId="8" xfId="0" applyNumberFormat="1" applyFont="1" applyBorder="1"/>
    <xf numFmtId="9" fontId="0" fillId="0" borderId="10" xfId="0" applyNumberFormat="1" applyBorder="1"/>
    <xf numFmtId="166" fontId="0" fillId="0" borderId="0" xfId="0" applyNumberFormat="1"/>
    <xf numFmtId="0" fontId="5" fillId="0" borderId="0" xfId="0" applyFont="1"/>
    <xf numFmtId="0" fontId="5" fillId="0" borderId="8" xfId="0" applyFont="1" applyBorder="1"/>
    <xf numFmtId="166" fontId="5" fillId="0" borderId="8" xfId="0" applyNumberFormat="1" applyFont="1" applyBorder="1"/>
    <xf numFmtId="166" fontId="5" fillId="0" borderId="7" xfId="0" applyNumberFormat="1" applyFont="1" applyBorder="1"/>
    <xf numFmtId="166" fontId="5" fillId="0" borderId="9" xfId="0" applyNumberFormat="1" applyFont="1" applyBorder="1"/>
    <xf numFmtId="166" fontId="5" fillId="0" borderId="0" xfId="0" applyNumberFormat="1" applyFont="1" applyBorder="1"/>
    <xf numFmtId="9" fontId="5" fillId="0" borderId="7" xfId="0" applyNumberFormat="1" applyFont="1" applyBorder="1"/>
    <xf numFmtId="0" fontId="6" fillId="0" borderId="2" xfId="0" applyFont="1" applyBorder="1" applyAlignment="1">
      <alignment vertical="center"/>
    </xf>
    <xf numFmtId="166" fontId="6" fillId="0" borderId="4" xfId="0" applyNumberFormat="1" applyFont="1" applyBorder="1" applyAlignment="1">
      <alignment vertical="center"/>
    </xf>
    <xf numFmtId="9" fontId="6" fillId="0" borderId="1" xfId="0" applyNumberFormat="1" applyFont="1" applyBorder="1" applyAlignment="1">
      <alignment vertical="center"/>
    </xf>
    <xf numFmtId="166" fontId="6" fillId="0" borderId="1" xfId="0" applyNumberFormat="1" applyFont="1" applyBorder="1" applyAlignment="1">
      <alignment vertical="center"/>
    </xf>
    <xf numFmtId="0" fontId="4" fillId="0" borderId="12" xfId="0" applyFont="1" applyBorder="1"/>
    <xf numFmtId="0" fontId="4" fillId="0" borderId="13" xfId="0" applyFont="1" applyBorder="1"/>
    <xf numFmtId="0" fontId="0" fillId="0" borderId="12" xfId="0" applyBorder="1"/>
    <xf numFmtId="0" fontId="0" fillId="0" borderId="13" xfId="0" applyBorder="1"/>
    <xf numFmtId="0" fontId="5" fillId="0" borderId="5" xfId="0" applyFont="1" applyBorder="1"/>
    <xf numFmtId="166" fontId="5" fillId="0" borderId="6" xfId="0" applyNumberFormat="1" applyFont="1" applyBorder="1"/>
    <xf numFmtId="166" fontId="5" fillId="0" borderId="5" xfId="0" applyNumberFormat="1" applyFont="1" applyBorder="1"/>
    <xf numFmtId="166" fontId="5" fillId="0" borderId="14" xfId="0" applyNumberFormat="1" applyFont="1" applyBorder="1"/>
    <xf numFmtId="0" fontId="6" fillId="0" borderId="5" xfId="0" applyFont="1" applyBorder="1" applyAlignment="1">
      <alignment vertical="center"/>
    </xf>
    <xf numFmtId="0" fontId="0" fillId="0" borderId="14" xfId="0" applyBorder="1"/>
    <xf numFmtId="166" fontId="1" fillId="0" borderId="6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3D69B"/>
      <rgbColor rgb="FF7E6A5B"/>
      <rgbColor rgb="FF9999FF"/>
      <rgbColor rgb="FF993366"/>
      <rgbColor rgb="FFFFFFCC"/>
      <rgbColor rgb="FFCCFFFF"/>
      <rgbColor rgb="FF660066"/>
      <rgbColor rgb="FFFF8080"/>
      <rgbColor rgb="FF0066CC"/>
      <rgbColor rgb="FFB7DEE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E46C0A"/>
      <rgbColor rgb="FF5B6F74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"/>
  <sheetViews>
    <sheetView tabSelected="1" zoomScaleNormal="100" workbookViewId="0">
      <selection activeCell="D26" sqref="D26"/>
    </sheetView>
  </sheetViews>
  <sheetFormatPr baseColWidth="10" defaultColWidth="9.140625" defaultRowHeight="15" x14ac:dyDescent="0.25"/>
  <cols>
    <col min="1" max="1025" width="8.7109375"/>
  </cols>
  <sheetData>
    <row r="3" spans="2:2" x14ac:dyDescent="0.25">
      <c r="B3" t="s">
        <v>0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1"/>
  <sheetViews>
    <sheetView zoomScale="88" zoomScaleNormal="88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14" sqref="C14"/>
    </sheetView>
  </sheetViews>
  <sheetFormatPr baseColWidth="10" defaultColWidth="9.140625" defaultRowHeight="15" x14ac:dyDescent="0.25"/>
  <cols>
    <col min="1" max="1" width="8.7109375"/>
    <col min="2" max="2" width="25.140625"/>
    <col min="3" max="3" width="53.7109375"/>
    <col min="4" max="4" width="15.140625"/>
    <col min="5" max="5" width="12.85546875"/>
    <col min="6" max="6" width="14.42578125"/>
    <col min="7" max="7" width="11.140625"/>
    <col min="8" max="8" width="14.5703125"/>
    <col min="9" max="9" width="10.28515625"/>
    <col min="10" max="10" width="10"/>
    <col min="11" max="11" width="16"/>
    <col min="12" max="12" width="12"/>
    <col min="13" max="13" width="19.85546875" style="7"/>
    <col min="14" max="1025" width="8.7109375"/>
  </cols>
  <sheetData>
    <row r="1" spans="1:13" x14ac:dyDescent="0.25">
      <c r="A1" s="8" t="s">
        <v>1</v>
      </c>
      <c r="C1" s="9" t="s">
        <v>2</v>
      </c>
      <c r="D1" s="6" t="s">
        <v>3</v>
      </c>
      <c r="E1" s="6"/>
      <c r="F1" s="6"/>
      <c r="G1" s="6"/>
      <c r="H1" s="6"/>
      <c r="I1" s="6"/>
      <c r="J1" s="6"/>
      <c r="K1" s="6"/>
      <c r="L1" s="6"/>
      <c r="M1" s="6"/>
    </row>
    <row r="2" spans="1:13" x14ac:dyDescent="0.25">
      <c r="A2" s="8"/>
    </row>
    <row r="3" spans="1:13" ht="20.45" customHeight="1" x14ac:dyDescent="0.25">
      <c r="A3" s="10" t="s">
        <v>4</v>
      </c>
      <c r="B3" s="11"/>
      <c r="C3" s="11"/>
      <c r="D3" s="11"/>
      <c r="E3" s="11"/>
      <c r="F3" s="11"/>
      <c r="G3" s="11"/>
      <c r="H3" s="11"/>
      <c r="I3" s="11"/>
      <c r="J3" s="12"/>
      <c r="K3" s="13">
        <f>SUBTOTAL(9,K4:K71)</f>
        <v>0</v>
      </c>
      <c r="L3" s="14"/>
      <c r="M3" s="13">
        <f>SUBTOTAL(9,M4:M71)</f>
        <v>0</v>
      </c>
    </row>
    <row r="4" spans="1:13" s="15" customFormat="1" ht="63.75" customHeight="1" x14ac:dyDescent="0.25">
      <c r="B4" s="16"/>
      <c r="C4" s="17" t="s">
        <v>5</v>
      </c>
      <c r="D4" s="18" t="s">
        <v>6</v>
      </c>
      <c r="E4" s="18" t="s">
        <v>7</v>
      </c>
      <c r="F4" s="18" t="s">
        <v>8</v>
      </c>
      <c r="G4" s="18" t="s">
        <v>9</v>
      </c>
      <c r="H4" s="18" t="s">
        <v>10</v>
      </c>
      <c r="I4" s="18" t="s">
        <v>11</v>
      </c>
      <c r="J4" s="18" t="s">
        <v>12</v>
      </c>
      <c r="K4" s="19" t="s">
        <v>13</v>
      </c>
      <c r="L4" s="20" t="s">
        <v>14</v>
      </c>
      <c r="M4" s="21" t="s">
        <v>15</v>
      </c>
    </row>
    <row r="5" spans="1:13" x14ac:dyDescent="0.25">
      <c r="A5" s="22"/>
      <c r="B5" s="23" t="s">
        <v>16</v>
      </c>
      <c r="C5" s="24"/>
      <c r="D5" s="25"/>
      <c r="E5" s="26"/>
      <c r="F5" s="26"/>
      <c r="G5" s="26"/>
      <c r="H5" s="26"/>
      <c r="I5" s="26"/>
      <c r="J5" s="26"/>
      <c r="K5" s="27">
        <f>SUBTOTAL(9,K6:K12)</f>
        <v>0</v>
      </c>
      <c r="L5" s="26"/>
      <c r="M5" s="27">
        <f>SUBTOTAL(9,M6:M12)</f>
        <v>0</v>
      </c>
    </row>
    <row r="6" spans="1:13" x14ac:dyDescent="0.25">
      <c r="A6" s="22"/>
      <c r="B6" s="28"/>
      <c r="C6" s="29"/>
      <c r="D6" s="30"/>
      <c r="E6" s="31"/>
      <c r="F6" s="31"/>
      <c r="G6" s="31"/>
      <c r="H6" s="31"/>
      <c r="I6" s="31"/>
      <c r="J6" s="31"/>
      <c r="K6" s="32"/>
      <c r="L6" s="31"/>
      <c r="M6" s="33"/>
    </row>
    <row r="7" spans="1:13" x14ac:dyDescent="0.25">
      <c r="A7" s="22"/>
      <c r="B7" s="34" t="s">
        <v>17</v>
      </c>
      <c r="C7" s="35"/>
      <c r="D7" s="36"/>
      <c r="E7" s="37"/>
      <c r="F7" s="37"/>
      <c r="G7" s="31"/>
      <c r="H7" s="31"/>
      <c r="I7" s="31"/>
      <c r="J7" s="37"/>
      <c r="K7" s="37"/>
      <c r="L7" s="37"/>
      <c r="M7" s="33"/>
    </row>
    <row r="8" spans="1:13" x14ac:dyDescent="0.25">
      <c r="A8" s="22"/>
      <c r="B8" s="38"/>
      <c r="C8" s="35" t="s">
        <v>18</v>
      </c>
      <c r="D8" s="36" t="s">
        <v>19</v>
      </c>
      <c r="E8" s="37"/>
      <c r="F8" s="37">
        <f>+VLOOKUP(D8,donneé!$D$1:$E$6,2,0)</f>
        <v>0</v>
      </c>
      <c r="G8" s="31"/>
      <c r="H8" s="36" t="s">
        <v>19</v>
      </c>
      <c r="I8" s="31"/>
      <c r="J8" s="37">
        <f>IF(G8=0,0,+E8/G8)</f>
        <v>0</v>
      </c>
      <c r="K8" s="37">
        <f>+I8*J8</f>
        <v>0</v>
      </c>
      <c r="L8" s="37">
        <f>IF(G8=0,0,IF(E8&lt;F8,J8,F8/G8))</f>
        <v>0</v>
      </c>
      <c r="M8" s="33">
        <f>+L8*I8</f>
        <v>0</v>
      </c>
    </row>
    <row r="9" spans="1:13" x14ac:dyDescent="0.25">
      <c r="A9" s="22"/>
      <c r="B9" s="38"/>
      <c r="C9" s="35" t="s">
        <v>20</v>
      </c>
      <c r="D9" s="36" t="s">
        <v>19</v>
      </c>
      <c r="E9" s="31"/>
      <c r="F9" s="37">
        <f>+VLOOKUP(D9,donneé!$D$1:$E$6,2,0)</f>
        <v>0</v>
      </c>
      <c r="G9" s="31"/>
      <c r="H9" s="36" t="s">
        <v>19</v>
      </c>
      <c r="I9" s="31"/>
      <c r="J9" s="37">
        <f>IF(G9=0,0,+E9/G9)</f>
        <v>0</v>
      </c>
      <c r="K9" s="37">
        <f>+I9*J9</f>
        <v>0</v>
      </c>
      <c r="L9" s="37">
        <f>IF(G9=0,0,IF(E9&lt;F9,J9,F9/G9))</f>
        <v>0</v>
      </c>
      <c r="M9" s="33">
        <f>+L9*I9</f>
        <v>0</v>
      </c>
    </row>
    <row r="10" spans="1:13" x14ac:dyDescent="0.25">
      <c r="A10" s="22"/>
      <c r="B10" s="34" t="s">
        <v>21</v>
      </c>
      <c r="C10" s="35"/>
      <c r="D10" s="36"/>
      <c r="E10" s="31"/>
      <c r="F10" s="31"/>
      <c r="G10" s="31"/>
      <c r="H10" s="31"/>
      <c r="I10" s="31"/>
      <c r="J10" s="37"/>
      <c r="K10" s="37"/>
      <c r="L10" s="37"/>
      <c r="M10" s="33">
        <f>+L10*I10</f>
        <v>0</v>
      </c>
    </row>
    <row r="11" spans="1:13" x14ac:dyDescent="0.25">
      <c r="A11" s="22"/>
      <c r="B11" s="38"/>
      <c r="C11" s="35" t="s">
        <v>22</v>
      </c>
      <c r="D11" s="36" t="s">
        <v>19</v>
      </c>
      <c r="E11" s="31"/>
      <c r="F11" s="37">
        <f>+VLOOKUP(D11,donneé!$D$1:$E$6,2,0)</f>
        <v>0</v>
      </c>
      <c r="G11" s="31"/>
      <c r="H11" s="36" t="s">
        <v>19</v>
      </c>
      <c r="I11" s="31"/>
      <c r="J11" s="37">
        <v>0</v>
      </c>
      <c r="K11" s="37">
        <f>+I11*J11</f>
        <v>0</v>
      </c>
      <c r="L11" s="37">
        <v>0</v>
      </c>
      <c r="M11" s="33">
        <f>+L11*I11</f>
        <v>0</v>
      </c>
    </row>
    <row r="12" spans="1:13" x14ac:dyDescent="0.25">
      <c r="A12" s="22"/>
      <c r="B12" s="38"/>
      <c r="C12" s="35" t="s">
        <v>23</v>
      </c>
      <c r="D12" s="36" t="s">
        <v>19</v>
      </c>
      <c r="E12" s="31"/>
      <c r="F12" s="37">
        <f>+VLOOKUP(D12,donneé!$D$1:$E$6,2,0)</f>
        <v>0</v>
      </c>
      <c r="G12" s="31"/>
      <c r="H12" s="36" t="s">
        <v>19</v>
      </c>
      <c r="I12" s="31"/>
      <c r="J12" s="37">
        <v>0</v>
      </c>
      <c r="K12" s="37">
        <f>+I12*J12</f>
        <v>0</v>
      </c>
      <c r="L12" s="37">
        <v>0</v>
      </c>
      <c r="M12" s="33">
        <f>+L12*I12</f>
        <v>0</v>
      </c>
    </row>
    <row r="13" spans="1:13" x14ac:dyDescent="0.25">
      <c r="A13" s="22"/>
      <c r="B13" s="23" t="s">
        <v>24</v>
      </c>
      <c r="C13" s="24"/>
      <c r="D13" s="25"/>
      <c r="E13" s="26"/>
      <c r="F13" s="26"/>
      <c r="G13" s="26"/>
      <c r="H13" s="26"/>
      <c r="I13" s="26"/>
      <c r="J13" s="26"/>
      <c r="K13" s="39">
        <f>SUBTOTAL(9,K14:K19)</f>
        <v>0</v>
      </c>
      <c r="L13" s="40"/>
      <c r="M13" s="39">
        <v>0</v>
      </c>
    </row>
    <row r="14" spans="1:13" x14ac:dyDescent="0.25">
      <c r="A14" s="22"/>
      <c r="B14" s="38"/>
      <c r="C14" s="35"/>
      <c r="D14" s="36"/>
      <c r="E14" s="31"/>
      <c r="F14" s="31"/>
      <c r="G14" s="31"/>
      <c r="H14" s="31"/>
      <c r="I14" s="31"/>
      <c r="J14" s="31"/>
      <c r="K14" s="32"/>
      <c r="L14" s="31"/>
      <c r="M14" s="33">
        <f t="shared" ref="M14:M19" si="0">+L14*I14</f>
        <v>0</v>
      </c>
    </row>
    <row r="15" spans="1:13" x14ac:dyDescent="0.25">
      <c r="A15" s="22"/>
      <c r="B15" s="34" t="s">
        <v>17</v>
      </c>
      <c r="C15" s="35" t="s">
        <v>18</v>
      </c>
      <c r="D15" s="36" t="s">
        <v>19</v>
      </c>
      <c r="E15" s="31"/>
      <c r="F15" s="37">
        <f>+VLOOKUP(D15,donneé!$D$1:$E$6,2,0)</f>
        <v>0</v>
      </c>
      <c r="G15" s="31"/>
      <c r="H15" s="36" t="s">
        <v>19</v>
      </c>
      <c r="I15" s="31"/>
      <c r="J15" s="37">
        <v>0</v>
      </c>
      <c r="K15" s="37">
        <f>+I15*J15</f>
        <v>0</v>
      </c>
      <c r="L15" s="37">
        <v>0</v>
      </c>
      <c r="M15" s="33">
        <f t="shared" si="0"/>
        <v>0</v>
      </c>
    </row>
    <row r="16" spans="1:13" x14ac:dyDescent="0.25">
      <c r="A16" s="22"/>
      <c r="B16" s="38"/>
      <c r="C16" s="35" t="s">
        <v>20</v>
      </c>
      <c r="D16" s="36" t="s">
        <v>19</v>
      </c>
      <c r="E16" s="31"/>
      <c r="F16" s="37">
        <f>+VLOOKUP(D16,donneé!$D$1:$E$6,2,0)</f>
        <v>0</v>
      </c>
      <c r="G16" s="31"/>
      <c r="H16" s="36" t="s">
        <v>19</v>
      </c>
      <c r="I16" s="31"/>
      <c r="J16" s="37">
        <v>0</v>
      </c>
      <c r="K16" s="37">
        <f>+I16*J16</f>
        <v>0</v>
      </c>
      <c r="L16" s="37">
        <v>0</v>
      </c>
      <c r="M16" s="33">
        <f t="shared" si="0"/>
        <v>0</v>
      </c>
    </row>
    <row r="17" spans="1:13" x14ac:dyDescent="0.25">
      <c r="A17" s="22"/>
      <c r="B17" s="38"/>
      <c r="C17" s="35"/>
      <c r="D17" s="36"/>
      <c r="E17" s="31"/>
      <c r="F17" s="31"/>
      <c r="G17" s="31"/>
      <c r="H17" s="31"/>
      <c r="I17" s="31"/>
      <c r="J17" s="31"/>
      <c r="K17" s="32"/>
      <c r="L17" s="31"/>
      <c r="M17" s="33">
        <f t="shared" si="0"/>
        <v>0</v>
      </c>
    </row>
    <row r="18" spans="1:13" x14ac:dyDescent="0.25">
      <c r="A18" s="22"/>
      <c r="B18" s="34" t="s">
        <v>21</v>
      </c>
      <c r="C18" s="35" t="s">
        <v>22</v>
      </c>
      <c r="D18" s="36" t="s">
        <v>19</v>
      </c>
      <c r="E18" s="31"/>
      <c r="F18" s="37">
        <f>+VLOOKUP(D18,donneé!$D$1:$E$6,2,0)</f>
        <v>0</v>
      </c>
      <c r="G18" s="31"/>
      <c r="H18" s="36" t="s">
        <v>19</v>
      </c>
      <c r="I18" s="31"/>
      <c r="J18" s="37">
        <v>0</v>
      </c>
      <c r="K18" s="37">
        <f>+I18*J18</f>
        <v>0</v>
      </c>
      <c r="L18" s="37">
        <v>0</v>
      </c>
      <c r="M18" s="33">
        <f t="shared" si="0"/>
        <v>0</v>
      </c>
    </row>
    <row r="19" spans="1:13" x14ac:dyDescent="0.25">
      <c r="A19" s="22"/>
      <c r="B19" s="28"/>
      <c r="C19" s="35" t="s">
        <v>23</v>
      </c>
      <c r="D19" s="36" t="s">
        <v>19</v>
      </c>
      <c r="E19" s="31"/>
      <c r="F19" s="37">
        <f>+VLOOKUP(D19,donneé!$D$1:$E$6,2,0)</f>
        <v>0</v>
      </c>
      <c r="G19" s="31"/>
      <c r="H19" s="36" t="s">
        <v>19</v>
      </c>
      <c r="I19" s="31"/>
      <c r="J19" s="37">
        <v>0</v>
      </c>
      <c r="K19" s="37">
        <f>+I19*J19</f>
        <v>0</v>
      </c>
      <c r="L19" s="37">
        <v>0</v>
      </c>
      <c r="M19" s="33">
        <f t="shared" si="0"/>
        <v>0</v>
      </c>
    </row>
    <row r="20" spans="1:13" x14ac:dyDescent="0.25">
      <c r="A20" s="22"/>
      <c r="B20" s="23" t="s">
        <v>25</v>
      </c>
      <c r="C20" s="24"/>
      <c r="D20" s="25"/>
      <c r="E20" s="26"/>
      <c r="F20" s="26"/>
      <c r="G20" s="26"/>
      <c r="H20" s="26"/>
      <c r="I20" s="26"/>
      <c r="J20" s="26"/>
      <c r="K20" s="39">
        <f>SUBTOTAL(9,K21:K30)</f>
        <v>0</v>
      </c>
      <c r="L20" s="39"/>
      <c r="M20" s="39">
        <v>0</v>
      </c>
    </row>
    <row r="21" spans="1:13" x14ac:dyDescent="0.25">
      <c r="A21" s="22"/>
      <c r="B21" s="38"/>
      <c r="C21" s="35"/>
      <c r="D21" s="36"/>
      <c r="E21" s="31"/>
      <c r="F21" s="31"/>
      <c r="G21" s="31"/>
      <c r="H21" s="31"/>
      <c r="I21" s="31"/>
      <c r="J21" s="31"/>
      <c r="K21" s="32"/>
      <c r="L21" s="31"/>
      <c r="M21" s="33">
        <f t="shared" ref="M21:M29" si="1">+L21*I21</f>
        <v>0</v>
      </c>
    </row>
    <row r="22" spans="1:13" x14ac:dyDescent="0.25">
      <c r="A22" s="22"/>
      <c r="B22" s="38" t="s">
        <v>17</v>
      </c>
      <c r="C22" s="35" t="s">
        <v>18</v>
      </c>
      <c r="D22" s="36" t="s">
        <v>19</v>
      </c>
      <c r="E22" s="31"/>
      <c r="F22" s="37">
        <f>+VLOOKUP(D22,donneé!$D$1:$E$6,2,0)</f>
        <v>0</v>
      </c>
      <c r="G22" s="31"/>
      <c r="H22" s="36" t="s">
        <v>19</v>
      </c>
      <c r="I22" s="31"/>
      <c r="J22" s="37">
        <v>0</v>
      </c>
      <c r="K22" s="37">
        <f>+I22*J22</f>
        <v>0</v>
      </c>
      <c r="L22" s="37">
        <v>0</v>
      </c>
      <c r="M22" s="33">
        <f t="shared" si="1"/>
        <v>0</v>
      </c>
    </row>
    <row r="23" spans="1:13" x14ac:dyDescent="0.25">
      <c r="A23" s="22"/>
      <c r="B23" s="38"/>
      <c r="C23" s="35" t="s">
        <v>20</v>
      </c>
      <c r="D23" s="36" t="s">
        <v>19</v>
      </c>
      <c r="E23" s="31"/>
      <c r="F23" s="37">
        <f>+VLOOKUP(D23,donneé!$D$1:$E$6,2,0)</f>
        <v>0</v>
      </c>
      <c r="G23" s="31"/>
      <c r="H23" s="36" t="s">
        <v>19</v>
      </c>
      <c r="I23" s="31"/>
      <c r="J23" s="37">
        <v>0</v>
      </c>
      <c r="K23" s="37">
        <f>+I23*J23</f>
        <v>0</v>
      </c>
      <c r="L23" s="37">
        <v>0</v>
      </c>
      <c r="M23" s="33">
        <f t="shared" si="1"/>
        <v>0</v>
      </c>
    </row>
    <row r="24" spans="1:13" x14ac:dyDescent="0.25">
      <c r="A24" s="22"/>
      <c r="B24" s="38"/>
      <c r="C24" s="35"/>
      <c r="D24" s="36"/>
      <c r="E24" s="31"/>
      <c r="F24" s="31"/>
      <c r="G24" s="31"/>
      <c r="H24" s="31"/>
      <c r="I24" s="31"/>
      <c r="J24" s="31"/>
      <c r="K24" s="32"/>
      <c r="L24" s="31"/>
      <c r="M24" s="33">
        <f t="shared" si="1"/>
        <v>0</v>
      </c>
    </row>
    <row r="25" spans="1:13" x14ac:dyDescent="0.25">
      <c r="A25" s="22"/>
      <c r="B25" s="38" t="s">
        <v>21</v>
      </c>
      <c r="C25" s="35" t="s">
        <v>22</v>
      </c>
      <c r="D25" s="36" t="s">
        <v>19</v>
      </c>
      <c r="E25" s="31"/>
      <c r="F25" s="37">
        <f>+VLOOKUP(D25,donneé!$D$1:$E$6,2,0)</f>
        <v>0</v>
      </c>
      <c r="G25" s="31"/>
      <c r="H25" s="36" t="s">
        <v>19</v>
      </c>
      <c r="I25" s="31"/>
      <c r="J25" s="37">
        <v>0</v>
      </c>
      <c r="K25" s="37">
        <f>+I25*J25</f>
        <v>0</v>
      </c>
      <c r="L25" s="37">
        <v>0</v>
      </c>
      <c r="M25" s="33">
        <f t="shared" si="1"/>
        <v>0</v>
      </c>
    </row>
    <row r="26" spans="1:13" x14ac:dyDescent="0.25">
      <c r="A26" s="22"/>
      <c r="B26" s="28"/>
      <c r="C26" s="35" t="s">
        <v>23</v>
      </c>
      <c r="D26" s="36" t="s">
        <v>19</v>
      </c>
      <c r="E26" s="31"/>
      <c r="F26" s="37">
        <f>+VLOOKUP(D26,donneé!$D$1:$E$6,2,0)</f>
        <v>0</v>
      </c>
      <c r="G26" s="31"/>
      <c r="H26" s="36" t="s">
        <v>19</v>
      </c>
      <c r="I26" s="31"/>
      <c r="J26" s="37">
        <v>0</v>
      </c>
      <c r="K26" s="37">
        <f>+I26*J26</f>
        <v>0</v>
      </c>
      <c r="L26" s="37">
        <v>0</v>
      </c>
      <c r="M26" s="33">
        <f t="shared" si="1"/>
        <v>0</v>
      </c>
    </row>
    <row r="27" spans="1:13" x14ac:dyDescent="0.25">
      <c r="A27" s="22"/>
      <c r="B27" s="41"/>
      <c r="C27" s="42"/>
      <c r="D27" s="31"/>
      <c r="E27" s="31"/>
      <c r="F27" s="31"/>
      <c r="G27" s="31"/>
      <c r="H27" s="31"/>
      <c r="I27" s="31"/>
      <c r="J27" s="31"/>
      <c r="K27" s="32"/>
      <c r="L27" s="31"/>
      <c r="M27" s="33">
        <f t="shared" si="1"/>
        <v>0</v>
      </c>
    </row>
    <row r="28" spans="1:13" x14ac:dyDescent="0.25">
      <c r="A28" s="22"/>
      <c r="B28" s="41"/>
      <c r="C28" s="42"/>
      <c r="D28" s="31"/>
      <c r="E28" s="31"/>
      <c r="F28" s="31"/>
      <c r="G28" s="31"/>
      <c r="H28" s="31"/>
      <c r="I28" s="31"/>
      <c r="J28" s="31"/>
      <c r="K28" s="32"/>
      <c r="L28" s="31"/>
      <c r="M28" s="33">
        <f t="shared" si="1"/>
        <v>0</v>
      </c>
    </row>
    <row r="29" spans="1:13" x14ac:dyDescent="0.25">
      <c r="A29" s="22"/>
      <c r="B29" s="41"/>
      <c r="C29" s="42"/>
      <c r="D29" s="31"/>
      <c r="E29" s="31"/>
      <c r="F29" s="31"/>
      <c r="G29" s="31"/>
      <c r="H29" s="31"/>
      <c r="I29" s="31"/>
      <c r="J29" s="31"/>
      <c r="K29" s="32"/>
      <c r="L29" s="31"/>
      <c r="M29" s="33">
        <f t="shared" si="1"/>
        <v>0</v>
      </c>
    </row>
    <row r="30" spans="1:13" x14ac:dyDescent="0.25">
      <c r="A30" s="22"/>
      <c r="B30" s="43"/>
      <c r="C30" s="44"/>
      <c r="D30" s="45"/>
      <c r="E30" s="45"/>
      <c r="F30" s="45"/>
      <c r="G30" s="45"/>
      <c r="H30" s="45"/>
      <c r="I30" s="45"/>
      <c r="J30" s="45"/>
      <c r="K30" s="46"/>
      <c r="L30" s="45"/>
      <c r="M30" s="47"/>
    </row>
    <row r="31" spans="1:13" s="15" customFormat="1" ht="54.95" customHeight="1" x14ac:dyDescent="0.25">
      <c r="B31" s="48"/>
      <c r="C31" s="49" t="s">
        <v>5</v>
      </c>
      <c r="D31" s="50"/>
      <c r="E31" s="50"/>
      <c r="F31" s="50"/>
      <c r="G31" s="20" t="s">
        <v>26</v>
      </c>
      <c r="H31" s="18" t="s">
        <v>10</v>
      </c>
      <c r="I31" s="18" t="s">
        <v>11</v>
      </c>
      <c r="J31" s="18" t="s">
        <v>12</v>
      </c>
      <c r="K31" s="19" t="s">
        <v>13</v>
      </c>
      <c r="L31" s="20" t="s">
        <v>14</v>
      </c>
      <c r="M31" s="21" t="s">
        <v>15</v>
      </c>
    </row>
    <row r="32" spans="1:13" x14ac:dyDescent="0.25">
      <c r="B32" s="41"/>
      <c r="C32" s="42"/>
      <c r="D32" s="50"/>
      <c r="E32" s="50"/>
      <c r="F32" s="50"/>
      <c r="G32" s="51"/>
      <c r="H32" s="31"/>
      <c r="I32" s="31"/>
      <c r="J32" s="31"/>
      <c r="K32" s="32"/>
      <c r="L32" s="31"/>
      <c r="M32" s="52"/>
    </row>
    <row r="33" spans="2:13" x14ac:dyDescent="0.25">
      <c r="B33" s="23" t="s">
        <v>27</v>
      </c>
      <c r="C33" s="24"/>
      <c r="D33" s="53"/>
      <c r="E33" s="53"/>
      <c r="F33" s="53"/>
      <c r="G33" s="26"/>
      <c r="H33" s="26"/>
      <c r="I33" s="26"/>
      <c r="J33" s="26"/>
      <c r="K33" s="54">
        <f>SUBTOTAL(9,K34:K36)</f>
        <v>0</v>
      </c>
      <c r="L33" s="54"/>
      <c r="M33" s="54">
        <v>0</v>
      </c>
    </row>
    <row r="34" spans="2:13" x14ac:dyDescent="0.25">
      <c r="B34" s="28"/>
      <c r="C34" s="35"/>
      <c r="D34" s="50"/>
      <c r="E34" s="50"/>
      <c r="F34" s="50"/>
      <c r="G34" s="51"/>
      <c r="H34" s="36"/>
      <c r="I34" s="31"/>
      <c r="J34" s="37"/>
      <c r="K34" s="37">
        <f>J34*I34</f>
        <v>0</v>
      </c>
      <c r="L34" s="37"/>
      <c r="M34" s="37">
        <f>K34</f>
        <v>0</v>
      </c>
    </row>
    <row r="35" spans="2:13" x14ac:dyDescent="0.25">
      <c r="B35" s="28"/>
      <c r="C35" s="29"/>
      <c r="D35" s="50"/>
      <c r="E35" s="50"/>
      <c r="F35" s="50"/>
      <c r="G35" s="51"/>
      <c r="H35" s="31"/>
      <c r="I35" s="31"/>
      <c r="J35" s="37"/>
      <c r="K35" s="37">
        <f>J35*I35</f>
        <v>0</v>
      </c>
      <c r="L35" s="37"/>
      <c r="M35" s="37">
        <f>L35*K35</f>
        <v>0</v>
      </c>
    </row>
    <row r="36" spans="2:13" x14ac:dyDescent="0.25">
      <c r="B36" s="28"/>
      <c r="C36" s="29"/>
      <c r="D36" s="50"/>
      <c r="E36" s="50"/>
      <c r="F36" s="50"/>
      <c r="G36" s="51"/>
      <c r="H36" s="31"/>
      <c r="I36" s="31"/>
      <c r="J36" s="37"/>
      <c r="K36" s="37"/>
      <c r="L36" s="37"/>
      <c r="M36" s="37"/>
    </row>
    <row r="37" spans="2:13" x14ac:dyDescent="0.25">
      <c r="B37" s="23" t="s">
        <v>28</v>
      </c>
      <c r="C37" s="24"/>
      <c r="D37" s="53"/>
      <c r="E37" s="53"/>
      <c r="F37" s="53"/>
      <c r="G37" s="26"/>
      <c r="H37" s="26"/>
      <c r="I37" s="26"/>
      <c r="J37" s="55"/>
      <c r="K37" s="54">
        <f>SUBTOTAL(9,K38:K41)</f>
        <v>0</v>
      </c>
      <c r="L37" s="54"/>
      <c r="M37" s="54">
        <f>SUBTOTAL(9,M38:M41)</f>
        <v>0</v>
      </c>
    </row>
    <row r="38" spans="2:13" x14ac:dyDescent="0.25">
      <c r="B38" s="41"/>
      <c r="C38" s="42"/>
      <c r="D38" s="50"/>
      <c r="E38" s="50"/>
      <c r="F38" s="50"/>
      <c r="G38" s="51"/>
      <c r="H38" s="36"/>
      <c r="I38" s="31"/>
      <c r="J38" s="37"/>
      <c r="K38" s="37">
        <f>J38*I38</f>
        <v>0</v>
      </c>
      <c r="L38" s="37"/>
      <c r="M38" s="37">
        <f>K38</f>
        <v>0</v>
      </c>
    </row>
    <row r="39" spans="2:13" ht="15" customHeight="1" x14ac:dyDescent="0.25">
      <c r="B39" s="41"/>
      <c r="C39" s="42"/>
      <c r="D39" s="50"/>
      <c r="E39" s="50"/>
      <c r="F39" s="50"/>
      <c r="G39" s="51"/>
      <c r="H39" s="31"/>
      <c r="I39" s="31"/>
      <c r="J39" s="37"/>
      <c r="K39" s="37">
        <f>J39*I39</f>
        <v>0</v>
      </c>
      <c r="L39" s="37"/>
      <c r="M39" s="37">
        <f>L39*K39</f>
        <v>0</v>
      </c>
    </row>
    <row r="40" spans="2:13" ht="15" customHeight="1" x14ac:dyDescent="0.25">
      <c r="B40" s="41"/>
      <c r="C40" s="42"/>
      <c r="D40" s="50"/>
      <c r="E40" s="50"/>
      <c r="F40" s="50"/>
      <c r="G40" s="51"/>
      <c r="H40" s="31"/>
      <c r="I40" s="31"/>
      <c r="J40" s="37"/>
      <c r="K40" s="37"/>
      <c r="L40" s="37"/>
      <c r="M40" s="37"/>
    </row>
    <row r="41" spans="2:13" ht="15" customHeight="1" x14ac:dyDescent="0.25">
      <c r="B41" s="41"/>
      <c r="C41" s="42"/>
      <c r="D41" s="50"/>
      <c r="E41" s="50"/>
      <c r="F41" s="50"/>
      <c r="G41" s="51"/>
      <c r="H41" s="31"/>
      <c r="I41" s="31"/>
      <c r="J41" s="37"/>
      <c r="K41" s="37"/>
      <c r="L41" s="37"/>
      <c r="M41" s="37"/>
    </row>
    <row r="42" spans="2:13" ht="15" customHeight="1" x14ac:dyDescent="0.25">
      <c r="B42" s="23" t="s">
        <v>29</v>
      </c>
      <c r="C42" s="56"/>
      <c r="D42" s="53"/>
      <c r="E42" s="53"/>
      <c r="F42" s="53"/>
      <c r="G42" s="26"/>
      <c r="H42" s="26"/>
      <c r="I42" s="26"/>
      <c r="J42" s="55"/>
      <c r="K42" s="54">
        <f>SUBTOTAL(9,K43:K46)</f>
        <v>0</v>
      </c>
      <c r="L42" s="54"/>
      <c r="M42" s="54">
        <v>0</v>
      </c>
    </row>
    <row r="43" spans="2:13" x14ac:dyDescent="0.25">
      <c r="B43" s="41"/>
      <c r="C43" s="42"/>
      <c r="D43" s="50"/>
      <c r="E43" s="50"/>
      <c r="F43" s="50"/>
      <c r="G43" s="51"/>
      <c r="H43" s="31"/>
      <c r="I43" s="31"/>
      <c r="J43" s="37"/>
      <c r="K43" s="37"/>
      <c r="L43" s="37"/>
      <c r="M43" s="37"/>
    </row>
    <row r="44" spans="2:13" x14ac:dyDescent="0.25">
      <c r="B44" s="41"/>
      <c r="C44" s="42"/>
      <c r="D44" s="50"/>
      <c r="E44" s="50"/>
      <c r="F44" s="50"/>
      <c r="G44" s="51"/>
      <c r="H44" s="31"/>
      <c r="I44" s="31"/>
      <c r="J44" s="37"/>
      <c r="K44" s="37"/>
      <c r="L44" s="37"/>
      <c r="M44" s="37"/>
    </row>
    <row r="45" spans="2:13" x14ac:dyDescent="0.25">
      <c r="B45" s="41"/>
      <c r="C45" s="42"/>
      <c r="D45" s="50"/>
      <c r="E45" s="50"/>
      <c r="F45" s="50"/>
      <c r="G45" s="51"/>
      <c r="H45" s="31"/>
      <c r="I45" s="31"/>
      <c r="J45" s="37"/>
      <c r="K45" s="37"/>
      <c r="L45" s="37"/>
      <c r="M45" s="37"/>
    </row>
    <row r="46" spans="2:13" x14ac:dyDescent="0.25">
      <c r="B46" s="31"/>
      <c r="C46" s="42"/>
      <c r="D46" s="50"/>
      <c r="E46" s="50"/>
      <c r="F46" s="50"/>
      <c r="G46" s="51"/>
      <c r="H46" s="31"/>
      <c r="I46" s="31"/>
      <c r="J46" s="37"/>
      <c r="K46" s="37"/>
      <c r="L46" s="37"/>
      <c r="M46" s="37"/>
    </row>
    <row r="47" spans="2:13" x14ac:dyDescent="0.25">
      <c r="B47" s="25" t="s">
        <v>30</v>
      </c>
      <c r="C47" s="24"/>
      <c r="D47" s="53"/>
      <c r="E47" s="53"/>
      <c r="F47" s="53"/>
      <c r="G47" s="53"/>
      <c r="H47" s="26"/>
      <c r="I47" s="26"/>
      <c r="J47" s="26"/>
      <c r="K47" s="54">
        <f>SUBTOTAL(9,K48:K52)</f>
        <v>0</v>
      </c>
      <c r="L47" s="54"/>
      <c r="M47" s="54">
        <v>0</v>
      </c>
    </row>
    <row r="48" spans="2:13" x14ac:dyDescent="0.25">
      <c r="B48" s="30" t="s">
        <v>31</v>
      </c>
      <c r="C48" s="35" t="s">
        <v>32</v>
      </c>
      <c r="D48" s="50"/>
      <c r="E48" s="50"/>
      <c r="F48" s="50"/>
      <c r="G48" s="50"/>
      <c r="H48" s="36"/>
      <c r="I48" s="57"/>
      <c r="J48" s="31"/>
      <c r="K48" s="32">
        <f>+J48*I48</f>
        <v>0</v>
      </c>
      <c r="L48" s="31"/>
      <c r="M48" s="33">
        <f>+K48</f>
        <v>0</v>
      </c>
    </row>
    <row r="49" spans="2:13" x14ac:dyDescent="0.25">
      <c r="B49" s="30" t="s">
        <v>33</v>
      </c>
      <c r="C49" s="35" t="s">
        <v>34</v>
      </c>
      <c r="D49" s="50"/>
      <c r="E49" s="50"/>
      <c r="F49" s="50"/>
      <c r="G49" s="50"/>
      <c r="H49" s="36"/>
      <c r="I49" s="57"/>
      <c r="J49" s="31"/>
      <c r="K49" s="32">
        <f>+J49*I49</f>
        <v>0</v>
      </c>
      <c r="L49" s="31"/>
      <c r="M49" s="33">
        <f>+K49</f>
        <v>0</v>
      </c>
    </row>
    <row r="50" spans="2:13" x14ac:dyDescent="0.25">
      <c r="B50" s="30" t="s">
        <v>35</v>
      </c>
      <c r="C50" s="35"/>
      <c r="D50" s="50"/>
      <c r="E50" s="50"/>
      <c r="F50" s="50"/>
      <c r="G50" s="50"/>
      <c r="H50" s="36"/>
      <c r="I50" s="57"/>
      <c r="J50" s="31"/>
      <c r="K50" s="32">
        <f>+J50*I50</f>
        <v>0</v>
      </c>
      <c r="L50" s="31"/>
      <c r="M50" s="33">
        <f>+K50</f>
        <v>0</v>
      </c>
    </row>
    <row r="51" spans="2:13" x14ac:dyDescent="0.25">
      <c r="B51" s="30" t="s">
        <v>36</v>
      </c>
      <c r="C51" s="35"/>
      <c r="D51" s="50"/>
      <c r="E51" s="50"/>
      <c r="F51" s="50"/>
      <c r="G51" s="50"/>
      <c r="H51" s="36"/>
      <c r="I51" s="57"/>
      <c r="J51" s="31"/>
      <c r="K51" s="32">
        <f>+J51*I51</f>
        <v>0</v>
      </c>
      <c r="L51" s="31"/>
      <c r="M51" s="33">
        <f>+K51</f>
        <v>0</v>
      </c>
    </row>
    <row r="52" spans="2:13" x14ac:dyDescent="0.25">
      <c r="B52" s="30" t="s">
        <v>37</v>
      </c>
      <c r="C52" s="35"/>
      <c r="D52" s="50"/>
      <c r="E52" s="50"/>
      <c r="F52" s="50"/>
      <c r="G52" s="50"/>
      <c r="H52" s="36"/>
      <c r="I52" s="57"/>
      <c r="J52" s="31"/>
      <c r="K52" s="32">
        <f>+J52*I52</f>
        <v>0</v>
      </c>
      <c r="L52" s="31"/>
      <c r="M52" s="33">
        <f>+K52</f>
        <v>0</v>
      </c>
    </row>
    <row r="53" spans="2:13" x14ac:dyDescent="0.25">
      <c r="B53" s="28"/>
      <c r="C53" s="29"/>
      <c r="D53" s="50"/>
      <c r="E53" s="50"/>
      <c r="F53" s="50"/>
      <c r="G53" s="50"/>
      <c r="H53" s="31"/>
      <c r="I53" s="57"/>
      <c r="J53" s="31"/>
      <c r="K53" s="32"/>
      <c r="L53" s="31"/>
      <c r="M53" s="33"/>
    </row>
    <row r="54" spans="2:13" x14ac:dyDescent="0.25">
      <c r="B54" s="23" t="s">
        <v>38</v>
      </c>
      <c r="C54" s="24"/>
      <c r="D54" s="53"/>
      <c r="E54" s="53"/>
      <c r="F54" s="53"/>
      <c r="G54" s="53"/>
      <c r="H54" s="26"/>
      <c r="I54" s="58"/>
      <c r="J54" s="26"/>
      <c r="K54" s="54">
        <f>SUBTOTAL(9,K55:K59)</f>
        <v>0</v>
      </c>
      <c r="L54" s="55"/>
      <c r="M54" s="54">
        <f>SUBTOTAL(9,M55:M59)</f>
        <v>0</v>
      </c>
    </row>
    <row r="55" spans="2:13" x14ac:dyDescent="0.25">
      <c r="B55" s="30" t="s">
        <v>31</v>
      </c>
      <c r="C55" s="35" t="s">
        <v>32</v>
      </c>
      <c r="D55" s="50"/>
      <c r="E55" s="50"/>
      <c r="F55" s="50"/>
      <c r="G55" s="50"/>
      <c r="H55" s="31"/>
      <c r="I55" s="57"/>
      <c r="J55" s="31"/>
      <c r="K55" s="32">
        <f>+J55*I55</f>
        <v>0</v>
      </c>
      <c r="L55" s="31"/>
      <c r="M55" s="33">
        <f>+K55</f>
        <v>0</v>
      </c>
    </row>
    <row r="56" spans="2:13" x14ac:dyDescent="0.25">
      <c r="B56" s="30" t="s">
        <v>33</v>
      </c>
      <c r="C56" s="35" t="s">
        <v>34</v>
      </c>
      <c r="D56" s="50"/>
      <c r="E56" s="50"/>
      <c r="F56" s="50"/>
      <c r="G56" s="50"/>
      <c r="H56" s="31"/>
      <c r="I56" s="57"/>
      <c r="J56" s="31"/>
      <c r="K56" s="32">
        <f>+J56*I56</f>
        <v>0</v>
      </c>
      <c r="L56" s="31"/>
      <c r="M56" s="33">
        <f>+K56</f>
        <v>0</v>
      </c>
    </row>
    <row r="57" spans="2:13" x14ac:dyDescent="0.25">
      <c r="B57" s="30" t="s">
        <v>35</v>
      </c>
      <c r="C57" s="35"/>
      <c r="D57" s="50"/>
      <c r="E57" s="50"/>
      <c r="F57" s="50"/>
      <c r="G57" s="50"/>
      <c r="H57" s="31"/>
      <c r="I57" s="57"/>
      <c r="J57" s="31"/>
      <c r="K57" s="32">
        <f>+J57*I57</f>
        <v>0</v>
      </c>
      <c r="L57" s="31"/>
      <c r="M57" s="33">
        <f>+K57</f>
        <v>0</v>
      </c>
    </row>
    <row r="58" spans="2:13" x14ac:dyDescent="0.25">
      <c r="B58" s="30" t="s">
        <v>36</v>
      </c>
      <c r="C58" s="35"/>
      <c r="D58" s="50"/>
      <c r="E58" s="50"/>
      <c r="F58" s="50"/>
      <c r="G58" s="50"/>
      <c r="H58" s="31"/>
      <c r="I58" s="57"/>
      <c r="J58" s="31"/>
      <c r="K58" s="32">
        <f>+J58*I58</f>
        <v>0</v>
      </c>
      <c r="L58" s="31"/>
      <c r="M58" s="33">
        <f>+K58</f>
        <v>0</v>
      </c>
    </row>
    <row r="59" spans="2:13" x14ac:dyDescent="0.25">
      <c r="B59" s="30" t="s">
        <v>37</v>
      </c>
      <c r="C59" s="35"/>
      <c r="D59" s="50"/>
      <c r="E59" s="50"/>
      <c r="F59" s="50"/>
      <c r="G59" s="50"/>
      <c r="H59" s="31"/>
      <c r="I59" s="57"/>
      <c r="J59" s="31"/>
      <c r="K59" s="32">
        <f>+J59*I59</f>
        <v>0</v>
      </c>
      <c r="L59" s="31"/>
      <c r="M59" s="33">
        <f>+K59</f>
        <v>0</v>
      </c>
    </row>
    <row r="60" spans="2:13" x14ac:dyDescent="0.25">
      <c r="B60" s="28"/>
      <c r="C60" s="29"/>
      <c r="D60" s="50"/>
      <c r="E60" s="50"/>
      <c r="F60" s="50"/>
      <c r="G60" s="50"/>
      <c r="H60" s="31"/>
      <c r="I60" s="31"/>
      <c r="J60" s="31"/>
      <c r="K60" s="32"/>
      <c r="L60" s="31"/>
      <c r="M60" s="59"/>
    </row>
    <row r="61" spans="2:13" x14ac:dyDescent="0.25">
      <c r="B61" s="23" t="s">
        <v>39</v>
      </c>
      <c r="C61" s="24"/>
      <c r="D61" s="53"/>
      <c r="E61" s="53"/>
      <c r="F61" s="53"/>
      <c r="G61" s="53"/>
      <c r="H61" s="26"/>
      <c r="I61" s="26"/>
      <c r="J61" s="26"/>
      <c r="K61" s="54">
        <f>SUBTOTAL(9,K62:K71)</f>
        <v>0</v>
      </c>
      <c r="L61" s="55"/>
      <c r="M61" s="54">
        <f>SUBTOTAL(9,M62:M71)</f>
        <v>0</v>
      </c>
    </row>
    <row r="62" spans="2:13" x14ac:dyDescent="0.25">
      <c r="B62" s="28"/>
      <c r="C62" s="35"/>
      <c r="D62" s="50"/>
      <c r="E62" s="50"/>
      <c r="F62" s="50"/>
      <c r="G62" s="50"/>
      <c r="H62" s="31"/>
      <c r="I62" s="31"/>
      <c r="J62" s="31"/>
      <c r="K62" s="32"/>
      <c r="L62" s="31"/>
      <c r="M62" s="59"/>
    </row>
    <row r="63" spans="2:13" x14ac:dyDescent="0.25">
      <c r="B63" s="30" t="s">
        <v>31</v>
      </c>
      <c r="C63" s="35" t="s">
        <v>32</v>
      </c>
      <c r="D63" s="50"/>
      <c r="E63" s="50"/>
      <c r="F63" s="50"/>
      <c r="G63" s="50"/>
      <c r="H63" s="31"/>
      <c r="I63" s="31"/>
      <c r="J63" s="31"/>
      <c r="K63" s="32">
        <f t="shared" ref="K63:K69" si="2">+J63*I63</f>
        <v>0</v>
      </c>
      <c r="L63" s="31"/>
      <c r="M63" s="33">
        <f t="shared" ref="M63:M69" si="3">+K63</f>
        <v>0</v>
      </c>
    </row>
    <row r="64" spans="2:13" x14ac:dyDescent="0.25">
      <c r="B64" s="30" t="s">
        <v>33</v>
      </c>
      <c r="C64" s="35" t="s">
        <v>34</v>
      </c>
      <c r="D64" s="50"/>
      <c r="E64" s="50"/>
      <c r="F64" s="50"/>
      <c r="G64" s="50"/>
      <c r="H64" s="31"/>
      <c r="I64" s="31"/>
      <c r="J64" s="31"/>
      <c r="K64" s="32">
        <f t="shared" si="2"/>
        <v>0</v>
      </c>
      <c r="L64" s="31"/>
      <c r="M64" s="33">
        <f t="shared" si="3"/>
        <v>0</v>
      </c>
    </row>
    <row r="65" spans="2:13" x14ac:dyDescent="0.25">
      <c r="B65" s="30" t="s">
        <v>35</v>
      </c>
      <c r="C65" s="35"/>
      <c r="D65" s="50"/>
      <c r="E65" s="50"/>
      <c r="F65" s="50"/>
      <c r="G65" s="50"/>
      <c r="H65" s="31"/>
      <c r="I65" s="31"/>
      <c r="J65" s="31"/>
      <c r="K65" s="32">
        <f t="shared" si="2"/>
        <v>0</v>
      </c>
      <c r="L65" s="31"/>
      <c r="M65" s="33">
        <f t="shared" si="3"/>
        <v>0</v>
      </c>
    </row>
    <row r="66" spans="2:13" x14ac:dyDescent="0.25">
      <c r="B66" s="30" t="s">
        <v>36</v>
      </c>
      <c r="C66" s="35"/>
      <c r="D66" s="50"/>
      <c r="E66" s="50"/>
      <c r="F66" s="50"/>
      <c r="G66" s="50"/>
      <c r="H66" s="31"/>
      <c r="I66" s="31"/>
      <c r="J66" s="31"/>
      <c r="K66" s="32">
        <f t="shared" si="2"/>
        <v>0</v>
      </c>
      <c r="L66" s="31"/>
      <c r="M66" s="33">
        <f t="shared" si="3"/>
        <v>0</v>
      </c>
    </row>
    <row r="67" spans="2:13" x14ac:dyDescent="0.25">
      <c r="B67" s="30" t="s">
        <v>37</v>
      </c>
      <c r="C67" s="35"/>
      <c r="D67" s="50"/>
      <c r="E67" s="50"/>
      <c r="F67" s="50"/>
      <c r="G67" s="50"/>
      <c r="H67" s="31"/>
      <c r="I67" s="31"/>
      <c r="J67" s="31"/>
      <c r="K67" s="32">
        <f t="shared" si="2"/>
        <v>0</v>
      </c>
      <c r="L67" s="31"/>
      <c r="M67" s="33">
        <f t="shared" si="3"/>
        <v>0</v>
      </c>
    </row>
    <row r="68" spans="2:13" x14ac:dyDescent="0.25">
      <c r="B68" s="28"/>
      <c r="C68" s="35"/>
      <c r="D68" s="50"/>
      <c r="E68" s="50"/>
      <c r="F68" s="50"/>
      <c r="G68" s="50"/>
      <c r="H68" s="31"/>
      <c r="I68" s="31"/>
      <c r="J68" s="31"/>
      <c r="K68" s="32">
        <f t="shared" si="2"/>
        <v>0</v>
      </c>
      <c r="L68" s="31"/>
      <c r="M68" s="33">
        <f t="shared" si="3"/>
        <v>0</v>
      </c>
    </row>
    <row r="69" spans="2:13" x14ac:dyDescent="0.25">
      <c r="B69" s="28"/>
      <c r="C69" s="35"/>
      <c r="D69" s="50"/>
      <c r="E69" s="50"/>
      <c r="F69" s="50"/>
      <c r="G69" s="50"/>
      <c r="H69" s="31"/>
      <c r="I69" s="31"/>
      <c r="J69" s="31"/>
      <c r="K69" s="32">
        <f t="shared" si="2"/>
        <v>0</v>
      </c>
      <c r="L69" s="31"/>
      <c r="M69" s="33">
        <f t="shared" si="3"/>
        <v>0</v>
      </c>
    </row>
    <row r="70" spans="2:13" x14ac:dyDescent="0.25">
      <c r="B70" s="28"/>
      <c r="C70" s="35"/>
      <c r="D70" s="50"/>
      <c r="E70" s="50"/>
      <c r="F70" s="50"/>
      <c r="G70" s="50"/>
      <c r="H70" s="31"/>
      <c r="I70" s="31"/>
      <c r="J70" s="31"/>
      <c r="K70" s="32"/>
      <c r="L70" s="31"/>
      <c r="M70" s="59"/>
    </row>
    <row r="71" spans="2:13" s="22" customFormat="1" x14ac:dyDescent="0.25">
      <c r="B71" s="60"/>
      <c r="C71" s="61"/>
      <c r="D71" s="50"/>
      <c r="E71" s="50"/>
      <c r="F71" s="50"/>
      <c r="G71" s="50"/>
      <c r="H71" s="62"/>
      <c r="I71" s="62"/>
      <c r="J71" s="62"/>
      <c r="K71" s="63"/>
      <c r="L71" s="62"/>
      <c r="M71" s="64"/>
    </row>
  </sheetData>
  <mergeCells count="1">
    <mergeCell ref="D1:M1"/>
  </mergeCells>
  <dataValidations count="3">
    <dataValidation type="list" allowBlank="1" showInputMessage="1" showErrorMessage="1" sqref="D8:D9 D11:D12 D15:D16 D18:D19 D22:D23 D25:D26">
      <formula1>qualification</formula1>
      <formula2>0</formula2>
    </dataValidation>
    <dataValidation type="list" allowBlank="1" showInputMessage="1" showErrorMessage="1" sqref="B48:B52 B55:B59 B63:B67">
      <formula1>dépense</formula1>
      <formula2>0</formula2>
    </dataValidation>
    <dataValidation type="list" allowBlank="1" showInputMessage="1" showErrorMessage="1" sqref="H8:H9 H11:H12 H15:H16 H18:H19 H22:H23 H25:H26 H34 H38 H48:H52">
      <formula1>unité</formula1>
      <formula2>0</formula2>
    </dataValidation>
  </dataValidations>
  <pageMargins left="0.70833333333333304" right="0.70833333333333304" top="0.74791666666666701" bottom="0.74791666666666701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zoomScale="88" zoomScaleNormal="88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82" sqref="C82"/>
    </sheetView>
  </sheetViews>
  <sheetFormatPr baseColWidth="10" defaultColWidth="9.140625" defaultRowHeight="15" x14ac:dyDescent="0.25"/>
  <cols>
    <col min="1" max="1" width="8.7109375"/>
    <col min="2" max="2" width="28.85546875"/>
    <col min="3" max="3" width="53.7109375"/>
    <col min="4" max="4" width="15.140625"/>
    <col min="5" max="5" width="14.42578125"/>
    <col min="6" max="6" width="11.140625"/>
    <col min="7" max="7" width="14.5703125"/>
    <col min="8" max="8" width="10.28515625"/>
    <col min="10" max="10" width="16"/>
    <col min="11" max="11" width="11.140625"/>
    <col min="12" max="12" width="19.85546875" style="7"/>
    <col min="13" max="1025" width="8.7109375"/>
  </cols>
  <sheetData>
    <row r="1" spans="1:13" x14ac:dyDescent="0.25">
      <c r="A1" s="8" t="s">
        <v>1</v>
      </c>
      <c r="C1" s="9" t="s">
        <v>2</v>
      </c>
      <c r="D1" s="6" t="s">
        <v>3</v>
      </c>
      <c r="E1" s="6"/>
      <c r="F1" s="6"/>
      <c r="G1" s="6"/>
      <c r="H1" s="6"/>
      <c r="I1" s="6"/>
      <c r="J1" s="6"/>
      <c r="K1" s="6"/>
      <c r="L1" s="6"/>
      <c r="M1" s="6"/>
    </row>
    <row r="2" spans="1:13" x14ac:dyDescent="0.25">
      <c r="A2" s="8"/>
      <c r="M2" s="7"/>
    </row>
    <row r="3" spans="1:13" ht="20.45" customHeight="1" x14ac:dyDescent="0.25">
      <c r="A3" s="10" t="s">
        <v>4</v>
      </c>
      <c r="B3" s="11"/>
      <c r="C3" s="11"/>
      <c r="D3" s="11"/>
      <c r="E3" s="11"/>
      <c r="F3" s="11"/>
      <c r="G3" s="11"/>
      <c r="H3" s="11"/>
      <c r="I3" s="11"/>
      <c r="J3" s="12"/>
      <c r="K3" s="13">
        <f>SUBTOTAL(9,K4:K71)</f>
        <v>0</v>
      </c>
      <c r="L3" s="14"/>
      <c r="M3" s="13">
        <f>SUBTOTAL(9,M4:M71)</f>
        <v>0</v>
      </c>
    </row>
    <row r="4" spans="1:13" s="15" customFormat="1" ht="63.75" customHeight="1" x14ac:dyDescent="0.25">
      <c r="B4" s="16"/>
      <c r="C4" s="17" t="s">
        <v>5</v>
      </c>
      <c r="D4" s="18" t="s">
        <v>6</v>
      </c>
      <c r="E4" s="18" t="s">
        <v>7</v>
      </c>
      <c r="F4" s="18" t="s">
        <v>8</v>
      </c>
      <c r="G4" s="18" t="s">
        <v>9</v>
      </c>
      <c r="H4" s="18" t="s">
        <v>10</v>
      </c>
      <c r="I4" s="18" t="s">
        <v>11</v>
      </c>
      <c r="J4" s="18" t="s">
        <v>12</v>
      </c>
      <c r="K4" s="19" t="s">
        <v>13</v>
      </c>
      <c r="L4" s="20" t="s">
        <v>14</v>
      </c>
      <c r="M4" s="21" t="s">
        <v>15</v>
      </c>
    </row>
    <row r="5" spans="1:13" x14ac:dyDescent="0.25">
      <c r="A5" s="22"/>
      <c r="B5" s="23" t="s">
        <v>16</v>
      </c>
      <c r="C5" s="24"/>
      <c r="D5" s="25"/>
      <c r="E5" s="26"/>
      <c r="F5" s="26"/>
      <c r="G5" s="26"/>
      <c r="H5" s="26"/>
      <c r="I5" s="26"/>
      <c r="J5" s="26"/>
      <c r="K5" s="27">
        <f>SUBTOTAL(9,K6:K12)</f>
        <v>0</v>
      </c>
      <c r="L5" s="26"/>
      <c r="M5" s="27">
        <f>SUBTOTAL(9,M6:M12)</f>
        <v>0</v>
      </c>
    </row>
    <row r="6" spans="1:13" x14ac:dyDescent="0.25">
      <c r="A6" s="22"/>
      <c r="B6" s="28"/>
      <c r="C6" s="29"/>
      <c r="D6" s="30"/>
      <c r="E6" s="31"/>
      <c r="F6" s="31"/>
      <c r="G6" s="31"/>
      <c r="H6" s="31"/>
      <c r="I6" s="31"/>
      <c r="J6" s="31"/>
      <c r="K6" s="32"/>
      <c r="L6" s="31"/>
      <c r="M6" s="33"/>
    </row>
    <row r="7" spans="1:13" x14ac:dyDescent="0.25">
      <c r="A7" s="22"/>
      <c r="B7" s="34" t="s">
        <v>17</v>
      </c>
      <c r="C7" s="35"/>
      <c r="D7" s="36"/>
      <c r="E7" s="37"/>
      <c r="F7" s="37"/>
      <c r="G7" s="31"/>
      <c r="H7" s="31"/>
      <c r="I7" s="31"/>
      <c r="J7" s="37"/>
      <c r="K7" s="37"/>
      <c r="L7" s="37"/>
      <c r="M7" s="33"/>
    </row>
    <row r="8" spans="1:13" x14ac:dyDescent="0.25">
      <c r="A8" s="22"/>
      <c r="B8" s="38"/>
      <c r="C8" s="35" t="s">
        <v>18</v>
      </c>
      <c r="D8" s="36" t="s">
        <v>19</v>
      </c>
      <c r="E8" s="37"/>
      <c r="F8" s="37">
        <f>+VLOOKUP(D8,donneé!$D$1:$E$6,2,0)</f>
        <v>0</v>
      </c>
      <c r="G8" s="31"/>
      <c r="H8" s="36" t="s">
        <v>19</v>
      </c>
      <c r="I8" s="31"/>
      <c r="J8" s="37">
        <f>IF(G8=0,0,+E8/G8)</f>
        <v>0</v>
      </c>
      <c r="K8" s="37">
        <f>+I8*J8</f>
        <v>0</v>
      </c>
      <c r="L8" s="37">
        <f>IF(G8=0,0,IF(E8&lt;F8,J8,F8/G8))</f>
        <v>0</v>
      </c>
      <c r="M8" s="33">
        <f>+L8*I8</f>
        <v>0</v>
      </c>
    </row>
    <row r="9" spans="1:13" x14ac:dyDescent="0.25">
      <c r="A9" s="22"/>
      <c r="B9" s="38"/>
      <c r="C9" s="35" t="s">
        <v>20</v>
      </c>
      <c r="D9" s="36" t="s">
        <v>19</v>
      </c>
      <c r="E9" s="31"/>
      <c r="F9" s="37">
        <f>+VLOOKUP(D9,donneé!$D$1:$E$6,2,0)</f>
        <v>0</v>
      </c>
      <c r="G9" s="31"/>
      <c r="H9" s="36" t="s">
        <v>19</v>
      </c>
      <c r="I9" s="31"/>
      <c r="J9" s="37">
        <f>IF(G9=0,0,+E9/G9)</f>
        <v>0</v>
      </c>
      <c r="K9" s="37">
        <f>+I9*J9</f>
        <v>0</v>
      </c>
      <c r="L9" s="37">
        <f>IF(G9=0,0,IF(E9&lt;F9,J9,F9/G9))</f>
        <v>0</v>
      </c>
      <c r="M9" s="33">
        <f>+L9*I9</f>
        <v>0</v>
      </c>
    </row>
    <row r="10" spans="1:13" x14ac:dyDescent="0.25">
      <c r="A10" s="22"/>
      <c r="B10" s="34" t="s">
        <v>21</v>
      </c>
      <c r="C10" s="35"/>
      <c r="D10" s="36"/>
      <c r="E10" s="31"/>
      <c r="F10" s="31"/>
      <c r="G10" s="31"/>
      <c r="H10" s="31"/>
      <c r="I10" s="31"/>
      <c r="J10" s="37"/>
      <c r="K10" s="37"/>
      <c r="L10" s="37"/>
      <c r="M10" s="33">
        <f>+L10*I10</f>
        <v>0</v>
      </c>
    </row>
    <row r="11" spans="1:13" x14ac:dyDescent="0.25">
      <c r="A11" s="22"/>
      <c r="B11" s="38"/>
      <c r="C11" s="35" t="s">
        <v>22</v>
      </c>
      <c r="D11" s="36" t="s">
        <v>19</v>
      </c>
      <c r="E11" s="31"/>
      <c r="F11" s="37">
        <f>+VLOOKUP(D11,donneé!$D$1:$E$6,2,0)</f>
        <v>0</v>
      </c>
      <c r="G11" s="31"/>
      <c r="H11" s="36" t="s">
        <v>19</v>
      </c>
      <c r="I11" s="31"/>
      <c r="J11" s="37">
        <v>0</v>
      </c>
      <c r="K11" s="37">
        <f>+I11*J11</f>
        <v>0</v>
      </c>
      <c r="L11" s="37">
        <v>0</v>
      </c>
      <c r="M11" s="33">
        <f>+L11*I11</f>
        <v>0</v>
      </c>
    </row>
    <row r="12" spans="1:13" x14ac:dyDescent="0.25">
      <c r="A12" s="22"/>
      <c r="B12" s="38"/>
      <c r="C12" s="35" t="s">
        <v>23</v>
      </c>
      <c r="D12" s="36" t="s">
        <v>19</v>
      </c>
      <c r="E12" s="31"/>
      <c r="F12" s="37">
        <f>+VLOOKUP(D12,donneé!$D$1:$E$6,2,0)</f>
        <v>0</v>
      </c>
      <c r="G12" s="31"/>
      <c r="H12" s="36" t="s">
        <v>19</v>
      </c>
      <c r="I12" s="31"/>
      <c r="J12" s="37">
        <v>0</v>
      </c>
      <c r="K12" s="37">
        <f>+I12*J12</f>
        <v>0</v>
      </c>
      <c r="L12" s="37">
        <v>0</v>
      </c>
      <c r="M12" s="33">
        <f>+L12*I12</f>
        <v>0</v>
      </c>
    </row>
    <row r="13" spans="1:13" x14ac:dyDescent="0.25">
      <c r="A13" s="22"/>
      <c r="B13" s="23" t="s">
        <v>24</v>
      </c>
      <c r="C13" s="24"/>
      <c r="D13" s="25"/>
      <c r="E13" s="26"/>
      <c r="F13" s="26"/>
      <c r="G13" s="26"/>
      <c r="H13" s="26"/>
      <c r="I13" s="26"/>
      <c r="J13" s="26"/>
      <c r="K13" s="39">
        <f>SUBTOTAL(9,K14:K19)</f>
        <v>0</v>
      </c>
      <c r="L13" s="40"/>
      <c r="M13" s="39">
        <v>0</v>
      </c>
    </row>
    <row r="14" spans="1:13" x14ac:dyDescent="0.25">
      <c r="A14" s="22"/>
      <c r="B14" s="38"/>
      <c r="C14" s="35"/>
      <c r="D14" s="36"/>
      <c r="E14" s="31"/>
      <c r="F14" s="31"/>
      <c r="G14" s="31"/>
      <c r="H14" s="31"/>
      <c r="I14" s="31"/>
      <c r="J14" s="31"/>
      <c r="K14" s="32"/>
      <c r="L14" s="31"/>
      <c r="M14" s="33">
        <f t="shared" ref="M14:M19" si="0">+L14*I14</f>
        <v>0</v>
      </c>
    </row>
    <row r="15" spans="1:13" x14ac:dyDescent="0.25">
      <c r="A15" s="22"/>
      <c r="B15" s="34" t="s">
        <v>17</v>
      </c>
      <c r="C15" s="35" t="s">
        <v>18</v>
      </c>
      <c r="D15" s="36" t="s">
        <v>19</v>
      </c>
      <c r="E15" s="31"/>
      <c r="F15" s="37">
        <f>+VLOOKUP(D15,donneé!$D$1:$E$6,2,0)</f>
        <v>0</v>
      </c>
      <c r="G15" s="31"/>
      <c r="H15" s="36" t="s">
        <v>19</v>
      </c>
      <c r="I15" s="31"/>
      <c r="J15" s="37">
        <v>0</v>
      </c>
      <c r="K15" s="37">
        <f>+I15*J15</f>
        <v>0</v>
      </c>
      <c r="L15" s="37">
        <v>0</v>
      </c>
      <c r="M15" s="33">
        <f t="shared" si="0"/>
        <v>0</v>
      </c>
    </row>
    <row r="16" spans="1:13" x14ac:dyDescent="0.25">
      <c r="A16" s="22"/>
      <c r="B16" s="38"/>
      <c r="C16" s="35" t="s">
        <v>20</v>
      </c>
      <c r="D16" s="36" t="s">
        <v>19</v>
      </c>
      <c r="E16" s="31"/>
      <c r="F16" s="37">
        <f>+VLOOKUP(D16,donneé!$D$1:$E$6,2,0)</f>
        <v>0</v>
      </c>
      <c r="G16" s="31"/>
      <c r="H16" s="36" t="s">
        <v>19</v>
      </c>
      <c r="I16" s="31"/>
      <c r="J16" s="37">
        <v>0</v>
      </c>
      <c r="K16" s="37">
        <f>+I16*J16</f>
        <v>0</v>
      </c>
      <c r="L16" s="37">
        <v>0</v>
      </c>
      <c r="M16" s="33">
        <f t="shared" si="0"/>
        <v>0</v>
      </c>
    </row>
    <row r="17" spans="1:13" x14ac:dyDescent="0.25">
      <c r="A17" s="22"/>
      <c r="B17" s="38"/>
      <c r="C17" s="35"/>
      <c r="D17" s="36"/>
      <c r="E17" s="31"/>
      <c r="F17" s="31"/>
      <c r="G17" s="31"/>
      <c r="H17" s="31"/>
      <c r="I17" s="31"/>
      <c r="J17" s="31"/>
      <c r="K17" s="32"/>
      <c r="L17" s="31"/>
      <c r="M17" s="33">
        <f t="shared" si="0"/>
        <v>0</v>
      </c>
    </row>
    <row r="18" spans="1:13" x14ac:dyDescent="0.25">
      <c r="A18" s="22"/>
      <c r="B18" s="34" t="s">
        <v>21</v>
      </c>
      <c r="C18" s="35" t="s">
        <v>22</v>
      </c>
      <c r="D18" s="36" t="s">
        <v>19</v>
      </c>
      <c r="E18" s="31"/>
      <c r="F18" s="37">
        <f>+VLOOKUP(D18,donneé!$D$1:$E$6,2,0)</f>
        <v>0</v>
      </c>
      <c r="G18" s="31"/>
      <c r="H18" s="36" t="s">
        <v>19</v>
      </c>
      <c r="I18" s="31"/>
      <c r="J18" s="37">
        <v>0</v>
      </c>
      <c r="K18" s="37">
        <f>+I18*J18</f>
        <v>0</v>
      </c>
      <c r="L18" s="37">
        <v>0</v>
      </c>
      <c r="M18" s="33">
        <f t="shared" si="0"/>
        <v>0</v>
      </c>
    </row>
    <row r="19" spans="1:13" x14ac:dyDescent="0.25">
      <c r="A19" s="22"/>
      <c r="B19" s="28"/>
      <c r="C19" s="35" t="s">
        <v>23</v>
      </c>
      <c r="D19" s="36" t="s">
        <v>19</v>
      </c>
      <c r="E19" s="31"/>
      <c r="F19" s="37">
        <f>+VLOOKUP(D19,donneé!$D$1:$E$6,2,0)</f>
        <v>0</v>
      </c>
      <c r="G19" s="31"/>
      <c r="H19" s="36" t="s">
        <v>19</v>
      </c>
      <c r="I19" s="31"/>
      <c r="J19" s="37">
        <v>0</v>
      </c>
      <c r="K19" s="37">
        <f>+I19*J19</f>
        <v>0</v>
      </c>
      <c r="L19" s="37">
        <v>0</v>
      </c>
      <c r="M19" s="33">
        <f t="shared" si="0"/>
        <v>0</v>
      </c>
    </row>
    <row r="20" spans="1:13" x14ac:dyDescent="0.25">
      <c r="A20" s="22"/>
      <c r="B20" s="23" t="s">
        <v>25</v>
      </c>
      <c r="C20" s="24"/>
      <c r="D20" s="25"/>
      <c r="E20" s="26"/>
      <c r="F20" s="26"/>
      <c r="G20" s="26"/>
      <c r="H20" s="26"/>
      <c r="I20" s="26"/>
      <c r="J20" s="26"/>
      <c r="K20" s="39">
        <f>SUBTOTAL(9,K21:K30)</f>
        <v>0</v>
      </c>
      <c r="L20" s="39"/>
      <c r="M20" s="39">
        <v>0</v>
      </c>
    </row>
    <row r="21" spans="1:13" x14ac:dyDescent="0.25">
      <c r="A21" s="22"/>
      <c r="B21" s="38"/>
      <c r="C21" s="35"/>
      <c r="D21" s="36"/>
      <c r="E21" s="31"/>
      <c r="F21" s="31"/>
      <c r="G21" s="31"/>
      <c r="H21" s="31"/>
      <c r="I21" s="31"/>
      <c r="J21" s="31"/>
      <c r="K21" s="32"/>
      <c r="L21" s="31"/>
      <c r="M21" s="33">
        <f t="shared" ref="M21:M29" si="1">+L21*I21</f>
        <v>0</v>
      </c>
    </row>
    <row r="22" spans="1:13" x14ac:dyDescent="0.25">
      <c r="A22" s="22"/>
      <c r="B22" s="38" t="s">
        <v>17</v>
      </c>
      <c r="C22" s="35" t="s">
        <v>18</v>
      </c>
      <c r="D22" s="36" t="s">
        <v>19</v>
      </c>
      <c r="E22" s="31"/>
      <c r="F22" s="37">
        <f>+VLOOKUP(D22,donneé!$D$1:$E$6,2,0)</f>
        <v>0</v>
      </c>
      <c r="G22" s="31"/>
      <c r="H22" s="36" t="s">
        <v>19</v>
      </c>
      <c r="I22" s="31"/>
      <c r="J22" s="37">
        <v>0</v>
      </c>
      <c r="K22" s="37">
        <f>+I22*J22</f>
        <v>0</v>
      </c>
      <c r="L22" s="37">
        <v>0</v>
      </c>
      <c r="M22" s="33">
        <f t="shared" si="1"/>
        <v>0</v>
      </c>
    </row>
    <row r="23" spans="1:13" x14ac:dyDescent="0.25">
      <c r="A23" s="22"/>
      <c r="B23" s="38"/>
      <c r="C23" s="35" t="s">
        <v>20</v>
      </c>
      <c r="D23" s="36" t="s">
        <v>19</v>
      </c>
      <c r="E23" s="31"/>
      <c r="F23" s="37">
        <f>+VLOOKUP(D23,donneé!$D$1:$E$6,2,0)</f>
        <v>0</v>
      </c>
      <c r="G23" s="31"/>
      <c r="H23" s="36" t="s">
        <v>19</v>
      </c>
      <c r="I23" s="31"/>
      <c r="J23" s="37">
        <v>0</v>
      </c>
      <c r="K23" s="37">
        <f>+I23*J23</f>
        <v>0</v>
      </c>
      <c r="L23" s="37">
        <v>0</v>
      </c>
      <c r="M23" s="33">
        <f t="shared" si="1"/>
        <v>0</v>
      </c>
    </row>
    <row r="24" spans="1:13" x14ac:dyDescent="0.25">
      <c r="A24" s="22"/>
      <c r="B24" s="38"/>
      <c r="C24" s="35"/>
      <c r="D24" s="36"/>
      <c r="E24" s="31"/>
      <c r="F24" s="31"/>
      <c r="G24" s="31"/>
      <c r="H24" s="31"/>
      <c r="I24" s="31"/>
      <c r="J24" s="31"/>
      <c r="K24" s="32"/>
      <c r="L24" s="31"/>
      <c r="M24" s="33">
        <f t="shared" si="1"/>
        <v>0</v>
      </c>
    </row>
    <row r="25" spans="1:13" x14ac:dyDescent="0.25">
      <c r="A25" s="22"/>
      <c r="B25" s="38" t="s">
        <v>21</v>
      </c>
      <c r="C25" s="35" t="s">
        <v>22</v>
      </c>
      <c r="D25" s="36" t="s">
        <v>19</v>
      </c>
      <c r="E25" s="31"/>
      <c r="F25" s="37">
        <f>+VLOOKUP(D25,donneé!$D$1:$E$6,2,0)</f>
        <v>0</v>
      </c>
      <c r="G25" s="31"/>
      <c r="H25" s="36" t="s">
        <v>19</v>
      </c>
      <c r="I25" s="31"/>
      <c r="J25" s="37">
        <v>0</v>
      </c>
      <c r="K25" s="37">
        <f>+I25*J25</f>
        <v>0</v>
      </c>
      <c r="L25" s="37">
        <v>0</v>
      </c>
      <c r="M25" s="33">
        <f t="shared" si="1"/>
        <v>0</v>
      </c>
    </row>
    <row r="26" spans="1:13" x14ac:dyDescent="0.25">
      <c r="A26" s="22"/>
      <c r="B26" s="28"/>
      <c r="C26" s="35" t="s">
        <v>23</v>
      </c>
      <c r="D26" s="36" t="s">
        <v>19</v>
      </c>
      <c r="E26" s="31"/>
      <c r="F26" s="37">
        <f>+VLOOKUP(D26,donneé!$D$1:$E$6,2,0)</f>
        <v>0</v>
      </c>
      <c r="G26" s="31"/>
      <c r="H26" s="36" t="s">
        <v>19</v>
      </c>
      <c r="I26" s="31"/>
      <c r="J26" s="37">
        <v>0</v>
      </c>
      <c r="K26" s="37">
        <f>+I26*J26</f>
        <v>0</v>
      </c>
      <c r="L26" s="37">
        <v>0</v>
      </c>
      <c r="M26" s="33">
        <f t="shared" si="1"/>
        <v>0</v>
      </c>
    </row>
    <row r="27" spans="1:13" x14ac:dyDescent="0.25">
      <c r="A27" s="22"/>
      <c r="B27" s="41"/>
      <c r="C27" s="42"/>
      <c r="D27" s="31"/>
      <c r="E27" s="31"/>
      <c r="F27" s="31"/>
      <c r="G27" s="31"/>
      <c r="H27" s="31"/>
      <c r="I27" s="31"/>
      <c r="J27" s="31"/>
      <c r="K27" s="32"/>
      <c r="L27" s="31"/>
      <c r="M27" s="33">
        <f t="shared" si="1"/>
        <v>0</v>
      </c>
    </row>
    <row r="28" spans="1:13" x14ac:dyDescent="0.25">
      <c r="A28" s="22"/>
      <c r="B28" s="41"/>
      <c r="C28" s="42"/>
      <c r="D28" s="31"/>
      <c r="E28" s="31"/>
      <c r="F28" s="31"/>
      <c r="G28" s="31"/>
      <c r="H28" s="31"/>
      <c r="I28" s="31"/>
      <c r="J28" s="31"/>
      <c r="K28" s="32"/>
      <c r="L28" s="31"/>
      <c r="M28" s="33">
        <f t="shared" si="1"/>
        <v>0</v>
      </c>
    </row>
    <row r="29" spans="1:13" x14ac:dyDescent="0.25">
      <c r="A29" s="22"/>
      <c r="B29" s="41"/>
      <c r="C29" s="42"/>
      <c r="D29" s="31"/>
      <c r="E29" s="31"/>
      <c r="F29" s="31"/>
      <c r="G29" s="31"/>
      <c r="H29" s="31"/>
      <c r="I29" s="31"/>
      <c r="J29" s="31"/>
      <c r="K29" s="32"/>
      <c r="L29" s="31"/>
      <c r="M29" s="33">
        <f t="shared" si="1"/>
        <v>0</v>
      </c>
    </row>
    <row r="30" spans="1:13" x14ac:dyDescent="0.25">
      <c r="A30" s="22"/>
      <c r="B30" s="43"/>
      <c r="C30" s="44"/>
      <c r="D30" s="45"/>
      <c r="E30" s="45"/>
      <c r="F30" s="45"/>
      <c r="G30" s="45"/>
      <c r="H30" s="45"/>
      <c r="I30" s="45"/>
      <c r="J30" s="45"/>
      <c r="K30" s="46"/>
      <c r="L30" s="45"/>
      <c r="M30" s="47"/>
    </row>
    <row r="31" spans="1:13" s="15" customFormat="1" ht="54.95" customHeight="1" x14ac:dyDescent="0.25">
      <c r="B31" s="48"/>
      <c r="C31" s="49" t="s">
        <v>5</v>
      </c>
      <c r="D31" s="50"/>
      <c r="E31" s="50"/>
      <c r="F31" s="50"/>
      <c r="G31" s="20" t="s">
        <v>26</v>
      </c>
      <c r="H31" s="18" t="s">
        <v>10</v>
      </c>
      <c r="I31" s="18" t="s">
        <v>11</v>
      </c>
      <c r="J31" s="18" t="s">
        <v>12</v>
      </c>
      <c r="K31" s="19" t="s">
        <v>13</v>
      </c>
      <c r="L31" s="20" t="s">
        <v>14</v>
      </c>
      <c r="M31" s="21" t="s">
        <v>15</v>
      </c>
    </row>
    <row r="32" spans="1:13" x14ac:dyDescent="0.25">
      <c r="B32" s="41"/>
      <c r="C32" s="42"/>
      <c r="D32" s="50"/>
      <c r="E32" s="50"/>
      <c r="F32" s="50"/>
      <c r="G32" s="51"/>
      <c r="H32" s="31"/>
      <c r="I32" s="31"/>
      <c r="J32" s="31"/>
      <c r="K32" s="32"/>
      <c r="L32" s="31"/>
      <c r="M32" s="52"/>
    </row>
    <row r="33" spans="2:13" x14ac:dyDescent="0.25">
      <c r="B33" s="23" t="s">
        <v>27</v>
      </c>
      <c r="C33" s="24"/>
      <c r="D33" s="53"/>
      <c r="E33" s="53"/>
      <c r="F33" s="53"/>
      <c r="G33" s="26"/>
      <c r="H33" s="26"/>
      <c r="I33" s="26"/>
      <c r="J33" s="26"/>
      <c r="K33" s="54">
        <f>SUBTOTAL(9,K34:K36)</f>
        <v>0</v>
      </c>
      <c r="L33" s="54"/>
      <c r="M33" s="54">
        <v>0</v>
      </c>
    </row>
    <row r="34" spans="2:13" x14ac:dyDescent="0.25">
      <c r="B34" s="28"/>
      <c r="C34" s="35"/>
      <c r="D34" s="50"/>
      <c r="E34" s="50"/>
      <c r="F34" s="50"/>
      <c r="G34" s="51"/>
      <c r="H34" s="36"/>
      <c r="I34" s="31"/>
      <c r="J34" s="37"/>
      <c r="K34" s="37">
        <f>J34*I34</f>
        <v>0</v>
      </c>
      <c r="L34" s="37"/>
      <c r="M34" s="37">
        <f>K34</f>
        <v>0</v>
      </c>
    </row>
    <row r="35" spans="2:13" x14ac:dyDescent="0.25">
      <c r="B35" s="28"/>
      <c r="C35" s="29"/>
      <c r="D35" s="50"/>
      <c r="E35" s="50"/>
      <c r="F35" s="50"/>
      <c r="G35" s="51"/>
      <c r="H35" s="31"/>
      <c r="I35" s="31"/>
      <c r="J35" s="37"/>
      <c r="K35" s="37">
        <f>J35*I35</f>
        <v>0</v>
      </c>
      <c r="L35" s="37"/>
      <c r="M35" s="37">
        <f>L35*K35</f>
        <v>0</v>
      </c>
    </row>
    <row r="36" spans="2:13" x14ac:dyDescent="0.25">
      <c r="B36" s="28"/>
      <c r="C36" s="29"/>
      <c r="D36" s="50"/>
      <c r="E36" s="50"/>
      <c r="F36" s="50"/>
      <c r="G36" s="51"/>
      <c r="H36" s="31"/>
      <c r="I36" s="31"/>
      <c r="J36" s="37"/>
      <c r="K36" s="37"/>
      <c r="L36" s="37"/>
      <c r="M36" s="37"/>
    </row>
    <row r="37" spans="2:13" x14ac:dyDescent="0.25">
      <c r="B37" s="23" t="s">
        <v>28</v>
      </c>
      <c r="C37" s="24"/>
      <c r="D37" s="53"/>
      <c r="E37" s="53"/>
      <c r="F37" s="53"/>
      <c r="G37" s="26"/>
      <c r="H37" s="26"/>
      <c r="I37" s="26"/>
      <c r="J37" s="55"/>
      <c r="K37" s="54">
        <f>SUBTOTAL(9,K38:K41)</f>
        <v>0</v>
      </c>
      <c r="L37" s="54"/>
      <c r="M37" s="54">
        <f>SUBTOTAL(9,M38:M41)</f>
        <v>0</v>
      </c>
    </row>
    <row r="38" spans="2:13" x14ac:dyDescent="0.25">
      <c r="B38" s="41"/>
      <c r="C38" s="42"/>
      <c r="D38" s="50"/>
      <c r="E38" s="50"/>
      <c r="F38" s="50"/>
      <c r="G38" s="51"/>
      <c r="H38" s="36"/>
      <c r="I38" s="31"/>
      <c r="J38" s="37"/>
      <c r="K38" s="37">
        <f>J38*I38</f>
        <v>0</v>
      </c>
      <c r="L38" s="37"/>
      <c r="M38" s="37">
        <f>K38</f>
        <v>0</v>
      </c>
    </row>
    <row r="39" spans="2:13" ht="15" customHeight="1" x14ac:dyDescent="0.25">
      <c r="B39" s="41"/>
      <c r="C39" s="42"/>
      <c r="D39" s="50"/>
      <c r="E39" s="50"/>
      <c r="F39" s="50"/>
      <c r="G39" s="51"/>
      <c r="H39" s="31"/>
      <c r="I39" s="31"/>
      <c r="J39" s="37"/>
      <c r="K39" s="37">
        <f>J39*I39</f>
        <v>0</v>
      </c>
      <c r="L39" s="37"/>
      <c r="M39" s="37">
        <f>L39*K39</f>
        <v>0</v>
      </c>
    </row>
    <row r="40" spans="2:13" ht="15" customHeight="1" x14ac:dyDescent="0.25">
      <c r="B40" s="41"/>
      <c r="C40" s="42"/>
      <c r="D40" s="50"/>
      <c r="E40" s="50"/>
      <c r="F40" s="50"/>
      <c r="G40" s="51"/>
      <c r="H40" s="31"/>
      <c r="I40" s="31"/>
      <c r="J40" s="37"/>
      <c r="K40" s="37"/>
      <c r="L40" s="37"/>
      <c r="M40" s="37"/>
    </row>
    <row r="41" spans="2:13" ht="15" customHeight="1" x14ac:dyDescent="0.25">
      <c r="B41" s="41"/>
      <c r="C41" s="42"/>
      <c r="D41" s="50"/>
      <c r="E41" s="50"/>
      <c r="F41" s="50"/>
      <c r="G41" s="51"/>
      <c r="H41" s="31"/>
      <c r="I41" s="31"/>
      <c r="J41" s="37"/>
      <c r="K41" s="37"/>
      <c r="L41" s="37"/>
      <c r="M41" s="37"/>
    </row>
    <row r="42" spans="2:13" ht="15" customHeight="1" x14ac:dyDescent="0.25">
      <c r="B42" s="23" t="s">
        <v>29</v>
      </c>
      <c r="C42" s="56"/>
      <c r="D42" s="53"/>
      <c r="E42" s="53"/>
      <c r="F42" s="53"/>
      <c r="G42" s="26"/>
      <c r="H42" s="26"/>
      <c r="I42" s="26"/>
      <c r="J42" s="55"/>
      <c r="K42" s="54">
        <f>SUBTOTAL(9,K43:K46)</f>
        <v>0</v>
      </c>
      <c r="L42" s="54"/>
      <c r="M42" s="54">
        <v>0</v>
      </c>
    </row>
    <row r="43" spans="2:13" x14ac:dyDescent="0.25">
      <c r="B43" s="41"/>
      <c r="C43" s="42"/>
      <c r="D43" s="50"/>
      <c r="E43" s="50"/>
      <c r="F43" s="50"/>
      <c r="G43" s="51"/>
      <c r="H43" s="31"/>
      <c r="I43" s="31"/>
      <c r="J43" s="37"/>
      <c r="K43" s="37"/>
      <c r="L43" s="37"/>
      <c r="M43" s="37"/>
    </row>
    <row r="44" spans="2:13" x14ac:dyDescent="0.25">
      <c r="B44" s="41"/>
      <c r="C44" s="42"/>
      <c r="D44" s="50"/>
      <c r="E44" s="50"/>
      <c r="F44" s="50"/>
      <c r="G44" s="51"/>
      <c r="H44" s="31"/>
      <c r="I44" s="31"/>
      <c r="J44" s="37"/>
      <c r="K44" s="37"/>
      <c r="L44" s="37"/>
      <c r="M44" s="37"/>
    </row>
    <row r="45" spans="2:13" x14ac:dyDescent="0.25">
      <c r="B45" s="41"/>
      <c r="C45" s="42"/>
      <c r="D45" s="50"/>
      <c r="E45" s="50"/>
      <c r="F45" s="50"/>
      <c r="G45" s="51"/>
      <c r="H45" s="31"/>
      <c r="I45" s="31"/>
      <c r="J45" s="37"/>
      <c r="K45" s="37"/>
      <c r="L45" s="37"/>
      <c r="M45" s="37"/>
    </row>
    <row r="46" spans="2:13" x14ac:dyDescent="0.25">
      <c r="B46" s="31"/>
      <c r="C46" s="42"/>
      <c r="D46" s="50"/>
      <c r="E46" s="50"/>
      <c r="F46" s="50"/>
      <c r="G46" s="51"/>
      <c r="H46" s="31"/>
      <c r="I46" s="31"/>
      <c r="J46" s="37"/>
      <c r="K46" s="37"/>
      <c r="L46" s="37"/>
      <c r="M46" s="37"/>
    </row>
    <row r="47" spans="2:13" x14ac:dyDescent="0.25">
      <c r="B47" s="25" t="s">
        <v>30</v>
      </c>
      <c r="C47" s="24"/>
      <c r="D47" s="53"/>
      <c r="E47" s="53"/>
      <c r="F47" s="53"/>
      <c r="G47" s="53"/>
      <c r="H47" s="26"/>
      <c r="I47" s="26"/>
      <c r="J47" s="26"/>
      <c r="K47" s="54">
        <f>SUBTOTAL(9,K48:K52)</f>
        <v>0</v>
      </c>
      <c r="L47" s="54"/>
      <c r="M47" s="54">
        <v>0</v>
      </c>
    </row>
    <row r="48" spans="2:13" x14ac:dyDescent="0.25">
      <c r="B48" s="30" t="s">
        <v>31</v>
      </c>
      <c r="C48" s="35" t="s">
        <v>32</v>
      </c>
      <c r="D48" s="50"/>
      <c r="E48" s="50"/>
      <c r="F48" s="50"/>
      <c r="G48" s="50"/>
      <c r="H48" s="36"/>
      <c r="I48" s="57"/>
      <c r="J48" s="31"/>
      <c r="K48" s="32">
        <f>+J48*I48</f>
        <v>0</v>
      </c>
      <c r="L48" s="31"/>
      <c r="M48" s="33">
        <f>+K48</f>
        <v>0</v>
      </c>
    </row>
    <row r="49" spans="2:13" x14ac:dyDescent="0.25">
      <c r="B49" s="30" t="s">
        <v>33</v>
      </c>
      <c r="C49" s="35" t="s">
        <v>34</v>
      </c>
      <c r="D49" s="50"/>
      <c r="E49" s="50"/>
      <c r="F49" s="50"/>
      <c r="G49" s="50"/>
      <c r="H49" s="36"/>
      <c r="I49" s="57"/>
      <c r="J49" s="31"/>
      <c r="K49" s="32">
        <f>+J49*I49</f>
        <v>0</v>
      </c>
      <c r="L49" s="31"/>
      <c r="M49" s="33">
        <f>+K49</f>
        <v>0</v>
      </c>
    </row>
    <row r="50" spans="2:13" x14ac:dyDescent="0.25">
      <c r="B50" s="30" t="s">
        <v>35</v>
      </c>
      <c r="C50" s="35"/>
      <c r="D50" s="50"/>
      <c r="E50" s="50"/>
      <c r="F50" s="50"/>
      <c r="G50" s="50"/>
      <c r="H50" s="36"/>
      <c r="I50" s="57"/>
      <c r="J50" s="31"/>
      <c r="K50" s="32">
        <f>+J50*I50</f>
        <v>0</v>
      </c>
      <c r="L50" s="31"/>
      <c r="M50" s="33">
        <f>+K50</f>
        <v>0</v>
      </c>
    </row>
    <row r="51" spans="2:13" x14ac:dyDescent="0.25">
      <c r="B51" s="30" t="s">
        <v>36</v>
      </c>
      <c r="C51" s="35"/>
      <c r="D51" s="50"/>
      <c r="E51" s="50"/>
      <c r="F51" s="50"/>
      <c r="G51" s="50"/>
      <c r="H51" s="36"/>
      <c r="I51" s="57"/>
      <c r="J51" s="31"/>
      <c r="K51" s="32">
        <f>+J51*I51</f>
        <v>0</v>
      </c>
      <c r="L51" s="31"/>
      <c r="M51" s="33">
        <f>+K51</f>
        <v>0</v>
      </c>
    </row>
    <row r="52" spans="2:13" x14ac:dyDescent="0.25">
      <c r="B52" s="30" t="s">
        <v>37</v>
      </c>
      <c r="C52" s="35"/>
      <c r="D52" s="50"/>
      <c r="E52" s="50"/>
      <c r="F52" s="50"/>
      <c r="G52" s="50"/>
      <c r="H52" s="36"/>
      <c r="I52" s="57"/>
      <c r="J52" s="31"/>
      <c r="K52" s="32">
        <f>+J52*I52</f>
        <v>0</v>
      </c>
      <c r="L52" s="31"/>
      <c r="M52" s="33">
        <f>+K52</f>
        <v>0</v>
      </c>
    </row>
    <row r="53" spans="2:13" x14ac:dyDescent="0.25">
      <c r="B53" s="28"/>
      <c r="C53" s="29"/>
      <c r="D53" s="50"/>
      <c r="E53" s="50"/>
      <c r="F53" s="50"/>
      <c r="G53" s="50"/>
      <c r="H53" s="31"/>
      <c r="I53" s="57"/>
      <c r="J53" s="31"/>
      <c r="K53" s="32"/>
      <c r="L53" s="31"/>
      <c r="M53" s="33"/>
    </row>
    <row r="54" spans="2:13" x14ac:dyDescent="0.25">
      <c r="B54" s="23" t="s">
        <v>38</v>
      </c>
      <c r="C54" s="24"/>
      <c r="D54" s="53"/>
      <c r="E54" s="53"/>
      <c r="F54" s="53"/>
      <c r="G54" s="53"/>
      <c r="H54" s="26"/>
      <c r="I54" s="58"/>
      <c r="J54" s="26"/>
      <c r="K54" s="54">
        <f>SUBTOTAL(9,K55:K59)</f>
        <v>0</v>
      </c>
      <c r="L54" s="55"/>
      <c r="M54" s="54">
        <f>SUBTOTAL(9,M55:M59)</f>
        <v>0</v>
      </c>
    </row>
    <row r="55" spans="2:13" x14ac:dyDescent="0.25">
      <c r="B55" s="30" t="s">
        <v>31</v>
      </c>
      <c r="C55" s="35" t="s">
        <v>32</v>
      </c>
      <c r="D55" s="50"/>
      <c r="E55" s="50"/>
      <c r="F55" s="50"/>
      <c r="G55" s="50"/>
      <c r="H55" s="31"/>
      <c r="I55" s="57"/>
      <c r="J55" s="31"/>
      <c r="K55" s="32">
        <f>+J55*I55</f>
        <v>0</v>
      </c>
      <c r="L55" s="31"/>
      <c r="M55" s="33">
        <f>+K55</f>
        <v>0</v>
      </c>
    </row>
    <row r="56" spans="2:13" x14ac:dyDescent="0.25">
      <c r="B56" s="30" t="s">
        <v>33</v>
      </c>
      <c r="C56" s="35" t="s">
        <v>34</v>
      </c>
      <c r="D56" s="50"/>
      <c r="E56" s="50"/>
      <c r="F56" s="50"/>
      <c r="G56" s="50"/>
      <c r="H56" s="31"/>
      <c r="I56" s="57"/>
      <c r="J56" s="31"/>
      <c r="K56" s="32">
        <f>+J56*I56</f>
        <v>0</v>
      </c>
      <c r="L56" s="31"/>
      <c r="M56" s="33">
        <f>+K56</f>
        <v>0</v>
      </c>
    </row>
    <row r="57" spans="2:13" x14ac:dyDescent="0.25">
      <c r="B57" s="30" t="s">
        <v>35</v>
      </c>
      <c r="C57" s="35"/>
      <c r="D57" s="50"/>
      <c r="E57" s="50"/>
      <c r="F57" s="50"/>
      <c r="G57" s="50"/>
      <c r="H57" s="31"/>
      <c r="I57" s="57"/>
      <c r="J57" s="31"/>
      <c r="K57" s="32">
        <f>+J57*I57</f>
        <v>0</v>
      </c>
      <c r="L57" s="31"/>
      <c r="M57" s="33">
        <f>+K57</f>
        <v>0</v>
      </c>
    </row>
    <row r="58" spans="2:13" x14ac:dyDescent="0.25">
      <c r="B58" s="30" t="s">
        <v>36</v>
      </c>
      <c r="C58" s="35"/>
      <c r="D58" s="50"/>
      <c r="E58" s="50"/>
      <c r="F58" s="50"/>
      <c r="G58" s="50"/>
      <c r="H58" s="31"/>
      <c r="I58" s="57"/>
      <c r="J58" s="31"/>
      <c r="K58" s="32">
        <f>+J58*I58</f>
        <v>0</v>
      </c>
      <c r="L58" s="31"/>
      <c r="M58" s="33">
        <f>+K58</f>
        <v>0</v>
      </c>
    </row>
    <row r="59" spans="2:13" x14ac:dyDescent="0.25">
      <c r="B59" s="30" t="s">
        <v>37</v>
      </c>
      <c r="C59" s="35"/>
      <c r="D59" s="50"/>
      <c r="E59" s="50"/>
      <c r="F59" s="50"/>
      <c r="G59" s="50"/>
      <c r="H59" s="31"/>
      <c r="I59" s="57"/>
      <c r="J59" s="31"/>
      <c r="K59" s="32">
        <f>+J59*I59</f>
        <v>0</v>
      </c>
      <c r="L59" s="31"/>
      <c r="M59" s="33">
        <f>+K59</f>
        <v>0</v>
      </c>
    </row>
    <row r="60" spans="2:13" x14ac:dyDescent="0.25">
      <c r="B60" s="28"/>
      <c r="C60" s="29"/>
      <c r="D60" s="50"/>
      <c r="E60" s="50"/>
      <c r="F60" s="50"/>
      <c r="G60" s="50"/>
      <c r="H60" s="31"/>
      <c r="I60" s="31"/>
      <c r="J60" s="31"/>
      <c r="K60" s="32"/>
      <c r="L60" s="31"/>
      <c r="M60" s="59"/>
    </row>
    <row r="61" spans="2:13" x14ac:dyDescent="0.25">
      <c r="B61" s="23" t="s">
        <v>39</v>
      </c>
      <c r="C61" s="24"/>
      <c r="D61" s="53"/>
      <c r="E61" s="53"/>
      <c r="F61" s="53"/>
      <c r="G61" s="53"/>
      <c r="H61" s="26"/>
      <c r="I61" s="26"/>
      <c r="J61" s="26"/>
      <c r="K61" s="54">
        <f>SUBTOTAL(9,K62:K71)</f>
        <v>0</v>
      </c>
      <c r="L61" s="55"/>
      <c r="M61" s="54">
        <f>SUBTOTAL(9,M62:M71)</f>
        <v>0</v>
      </c>
    </row>
    <row r="62" spans="2:13" x14ac:dyDescent="0.25">
      <c r="B62" s="28"/>
      <c r="C62" s="35"/>
      <c r="D62" s="50"/>
      <c r="E62" s="50"/>
      <c r="F62" s="50"/>
      <c r="G62" s="50"/>
      <c r="H62" s="31"/>
      <c r="I62" s="31"/>
      <c r="J62" s="31"/>
      <c r="K62" s="32"/>
      <c r="L62" s="31"/>
      <c r="M62" s="59"/>
    </row>
    <row r="63" spans="2:13" x14ac:dyDescent="0.25">
      <c r="B63" s="30" t="s">
        <v>31</v>
      </c>
      <c r="C63" s="35" t="s">
        <v>32</v>
      </c>
      <c r="D63" s="50"/>
      <c r="E63" s="50"/>
      <c r="F63" s="50"/>
      <c r="G63" s="50"/>
      <c r="H63" s="31"/>
      <c r="I63" s="31"/>
      <c r="J63" s="31"/>
      <c r="K63" s="32">
        <f t="shared" ref="K63:K69" si="2">+J63*I63</f>
        <v>0</v>
      </c>
      <c r="L63" s="31"/>
      <c r="M63" s="33">
        <f t="shared" ref="M63:M69" si="3">+K63</f>
        <v>0</v>
      </c>
    </row>
    <row r="64" spans="2:13" x14ac:dyDescent="0.25">
      <c r="B64" s="30" t="s">
        <v>33</v>
      </c>
      <c r="C64" s="35" t="s">
        <v>34</v>
      </c>
      <c r="D64" s="50"/>
      <c r="E64" s="50"/>
      <c r="F64" s="50"/>
      <c r="G64" s="50"/>
      <c r="H64" s="31"/>
      <c r="I64" s="31"/>
      <c r="J64" s="31"/>
      <c r="K64" s="32">
        <f t="shared" si="2"/>
        <v>0</v>
      </c>
      <c r="L64" s="31"/>
      <c r="M64" s="33">
        <f t="shared" si="3"/>
        <v>0</v>
      </c>
    </row>
    <row r="65" spans="2:13" x14ac:dyDescent="0.25">
      <c r="B65" s="30" t="s">
        <v>35</v>
      </c>
      <c r="C65" s="35"/>
      <c r="D65" s="50"/>
      <c r="E65" s="50"/>
      <c r="F65" s="50"/>
      <c r="G65" s="50"/>
      <c r="H65" s="31"/>
      <c r="I65" s="31"/>
      <c r="J65" s="31"/>
      <c r="K65" s="32">
        <f t="shared" si="2"/>
        <v>0</v>
      </c>
      <c r="L65" s="31"/>
      <c r="M65" s="33">
        <f t="shared" si="3"/>
        <v>0</v>
      </c>
    </row>
    <row r="66" spans="2:13" x14ac:dyDescent="0.25">
      <c r="B66" s="30" t="s">
        <v>36</v>
      </c>
      <c r="C66" s="35"/>
      <c r="D66" s="50"/>
      <c r="E66" s="50"/>
      <c r="F66" s="50"/>
      <c r="G66" s="50"/>
      <c r="H66" s="31"/>
      <c r="I66" s="31"/>
      <c r="J66" s="31"/>
      <c r="K66" s="32">
        <f t="shared" si="2"/>
        <v>0</v>
      </c>
      <c r="L66" s="31"/>
      <c r="M66" s="33">
        <f t="shared" si="3"/>
        <v>0</v>
      </c>
    </row>
    <row r="67" spans="2:13" x14ac:dyDescent="0.25">
      <c r="B67" s="30" t="s">
        <v>37</v>
      </c>
      <c r="C67" s="35"/>
      <c r="D67" s="50"/>
      <c r="E67" s="50"/>
      <c r="F67" s="50"/>
      <c r="G67" s="50"/>
      <c r="H67" s="31"/>
      <c r="I67" s="31"/>
      <c r="J67" s="31"/>
      <c r="K67" s="32">
        <f t="shared" si="2"/>
        <v>0</v>
      </c>
      <c r="L67" s="31"/>
      <c r="M67" s="33">
        <f t="shared" si="3"/>
        <v>0</v>
      </c>
    </row>
    <row r="68" spans="2:13" x14ac:dyDescent="0.25">
      <c r="B68" s="28"/>
      <c r="C68" s="35"/>
      <c r="D68" s="50"/>
      <c r="E68" s="50"/>
      <c r="F68" s="50"/>
      <c r="G68" s="50"/>
      <c r="H68" s="31"/>
      <c r="I68" s="31"/>
      <c r="J68" s="31"/>
      <c r="K68" s="32">
        <f t="shared" si="2"/>
        <v>0</v>
      </c>
      <c r="L68" s="31"/>
      <c r="M68" s="33">
        <f t="shared" si="3"/>
        <v>0</v>
      </c>
    </row>
    <row r="69" spans="2:13" x14ac:dyDescent="0.25">
      <c r="B69" s="28"/>
      <c r="C69" s="35"/>
      <c r="D69" s="50"/>
      <c r="E69" s="50"/>
      <c r="F69" s="50"/>
      <c r="G69" s="50"/>
      <c r="H69" s="31"/>
      <c r="I69" s="31"/>
      <c r="J69" s="31"/>
      <c r="K69" s="32">
        <f t="shared" si="2"/>
        <v>0</v>
      </c>
      <c r="L69" s="31"/>
      <c r="M69" s="33">
        <f t="shared" si="3"/>
        <v>0</v>
      </c>
    </row>
    <row r="70" spans="2:13" x14ac:dyDescent="0.25">
      <c r="B70" s="28"/>
      <c r="C70" s="35"/>
      <c r="D70" s="50"/>
      <c r="E70" s="50"/>
      <c r="F70" s="50"/>
      <c r="G70" s="50"/>
      <c r="H70" s="31"/>
      <c r="I70" s="31"/>
      <c r="J70" s="31"/>
      <c r="K70" s="32"/>
      <c r="L70" s="31"/>
      <c r="M70" s="59"/>
    </row>
    <row r="71" spans="2:13" s="22" customFormat="1" x14ac:dyDescent="0.25">
      <c r="B71" s="60"/>
      <c r="C71" s="61"/>
      <c r="D71" s="50"/>
      <c r="E71" s="50"/>
      <c r="F71" s="50"/>
      <c r="G71" s="50"/>
      <c r="H71" s="62"/>
      <c r="I71" s="62"/>
      <c r="J71" s="62"/>
      <c r="K71" s="63"/>
      <c r="L71" s="62"/>
      <c r="M71" s="64"/>
    </row>
  </sheetData>
  <mergeCells count="1">
    <mergeCell ref="D1:M1"/>
  </mergeCells>
  <dataValidations count="3">
    <dataValidation type="list" allowBlank="1" showInputMessage="1" showErrorMessage="1" sqref="D8:D9 D11:D12 D15:D16 D18:D19 D22:D23 D25:D26">
      <formula1>qualification</formula1>
      <formula2>0</formula2>
    </dataValidation>
    <dataValidation type="list" allowBlank="1" showInputMessage="1" showErrorMessage="1" sqref="B48:B52 B55:B59 B63:B67">
      <formula1>dépense</formula1>
      <formula2>0</formula2>
    </dataValidation>
    <dataValidation type="list" allowBlank="1" showInputMessage="1" showErrorMessage="1" sqref="H8:H9 H11:H12 H15:H16 H18:H19 H22:H23 H25:H26 H34 H38 H48:H52">
      <formula1>unité</formula1>
      <formula2>0</formula2>
    </dataValidation>
  </dataValidation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5"/>
  <sheetViews>
    <sheetView zoomScale="80" zoomScaleNormal="80" workbookViewId="0">
      <selection activeCell="C44" sqref="C44"/>
    </sheetView>
  </sheetViews>
  <sheetFormatPr baseColWidth="10" defaultColWidth="9.140625" defaultRowHeight="15" x14ac:dyDescent="0.25"/>
  <cols>
    <col min="1" max="1" width="8.7109375"/>
    <col min="2" max="2" width="22.140625"/>
    <col min="3" max="4" width="18.140625"/>
    <col min="5" max="5" width="17.85546875"/>
    <col min="6" max="7" width="17.42578125"/>
    <col min="8" max="8" width="18.140625"/>
    <col min="9" max="9" width="21.5703125"/>
    <col min="10" max="10" width="8.140625"/>
    <col min="11" max="11" width="18.140625"/>
    <col min="12" max="1025" width="8.7109375"/>
  </cols>
  <sheetData>
    <row r="1" spans="2:11" x14ac:dyDescent="0.25">
      <c r="B1" s="65" t="s">
        <v>40</v>
      </c>
    </row>
    <row r="2" spans="2:11" s="66" customFormat="1" ht="35.1" customHeight="1" x14ac:dyDescent="0.25">
      <c r="B2" s="67" t="s">
        <v>41</v>
      </c>
      <c r="C2" s="5" t="s">
        <v>42</v>
      </c>
      <c r="D2" s="5"/>
      <c r="E2" s="5"/>
      <c r="F2" s="4" t="s">
        <v>43</v>
      </c>
      <c r="G2" s="4"/>
      <c r="H2" s="4"/>
      <c r="I2" s="69" t="s">
        <v>44</v>
      </c>
      <c r="J2" s="70" t="s">
        <v>45</v>
      </c>
      <c r="K2" s="68" t="s">
        <v>46</v>
      </c>
    </row>
    <row r="3" spans="2:11" x14ac:dyDescent="0.25">
      <c r="B3" s="41"/>
      <c r="C3" s="71" t="s">
        <v>47</v>
      </c>
      <c r="D3" s="71" t="s">
        <v>48</v>
      </c>
      <c r="E3" s="71" t="s">
        <v>49</v>
      </c>
      <c r="F3" s="72" t="s">
        <v>47</v>
      </c>
      <c r="G3" s="71" t="s">
        <v>48</v>
      </c>
      <c r="H3" s="71" t="s">
        <v>49</v>
      </c>
      <c r="I3" s="73"/>
      <c r="J3" s="74"/>
      <c r="K3" s="42"/>
    </row>
    <row r="4" spans="2:11" x14ac:dyDescent="0.25">
      <c r="B4" s="28" t="s">
        <v>2</v>
      </c>
      <c r="C4" s="75"/>
      <c r="D4" s="76"/>
      <c r="E4" s="75"/>
      <c r="F4" s="76"/>
      <c r="G4" s="77"/>
      <c r="H4" s="76"/>
      <c r="I4" s="41"/>
      <c r="J4" s="31"/>
      <c r="K4" s="42"/>
    </row>
    <row r="5" spans="2:11" x14ac:dyDescent="0.25">
      <c r="B5" s="41" t="s">
        <v>50</v>
      </c>
      <c r="C5" s="33">
        <f>+'Action 1'!K5</f>
        <v>0</v>
      </c>
      <c r="D5" s="78">
        <f>+'Action 1'!K13</f>
        <v>0</v>
      </c>
      <c r="E5" s="33">
        <f>+'Action 1'!K20</f>
        <v>0</v>
      </c>
      <c r="F5" s="78">
        <f>+'Action 1'!M5</f>
        <v>0</v>
      </c>
      <c r="G5" s="33">
        <f>+'Action 1'!M13</f>
        <v>0</v>
      </c>
      <c r="H5" s="78">
        <f>+'Action 1'!M20</f>
        <v>0</v>
      </c>
      <c r="I5" s="79" t="s">
        <v>51</v>
      </c>
      <c r="J5" s="80">
        <v>0.5</v>
      </c>
      <c r="K5" s="59">
        <f>+F14*J5</f>
        <v>0</v>
      </c>
    </row>
    <row r="6" spans="2:11" x14ac:dyDescent="0.25">
      <c r="B6" s="41"/>
      <c r="C6" s="33"/>
      <c r="D6" s="78"/>
      <c r="E6" s="33"/>
      <c r="F6" s="78"/>
      <c r="G6" s="33"/>
      <c r="H6" s="78"/>
      <c r="I6" s="79"/>
      <c r="J6" s="80"/>
      <c r="K6" s="59"/>
    </row>
    <row r="7" spans="2:11" x14ac:dyDescent="0.25">
      <c r="B7" s="41"/>
      <c r="C7" s="33"/>
      <c r="D7" s="78"/>
      <c r="E7" s="33"/>
      <c r="F7" s="78"/>
      <c r="G7" s="33"/>
      <c r="H7" s="78"/>
      <c r="I7" s="79" t="s">
        <v>52</v>
      </c>
      <c r="J7" s="80">
        <v>0.15</v>
      </c>
      <c r="K7" s="59">
        <f>+F14*J7</f>
        <v>0</v>
      </c>
    </row>
    <row r="8" spans="2:11" x14ac:dyDescent="0.25">
      <c r="B8" s="41"/>
      <c r="C8" s="33"/>
      <c r="D8" s="78"/>
      <c r="E8" s="33"/>
      <c r="F8" s="78"/>
      <c r="G8" s="33"/>
      <c r="H8" s="78"/>
      <c r="I8" s="79"/>
      <c r="J8" s="80"/>
      <c r="K8" s="59"/>
    </row>
    <row r="9" spans="2:11" x14ac:dyDescent="0.25">
      <c r="B9" s="41" t="s">
        <v>53</v>
      </c>
      <c r="C9" s="33">
        <f>+'Action 1'!K33</f>
        <v>0</v>
      </c>
      <c r="D9" s="78">
        <f>+'Action 1'!K37</f>
        <v>0</v>
      </c>
      <c r="E9" s="33">
        <f>+'Action 1'!K42</f>
        <v>0</v>
      </c>
      <c r="F9" s="78">
        <f>+'Action 1'!M33</f>
        <v>0</v>
      </c>
      <c r="G9" s="33">
        <f>+'Action 1'!M37</f>
        <v>0</v>
      </c>
      <c r="H9" s="78">
        <f>+'Action 1'!M42</f>
        <v>0</v>
      </c>
      <c r="I9" s="79"/>
      <c r="J9" s="80"/>
      <c r="K9" s="59"/>
    </row>
    <row r="10" spans="2:11" x14ac:dyDescent="0.25">
      <c r="B10" s="41"/>
      <c r="C10" s="33"/>
      <c r="D10" s="78"/>
      <c r="E10" s="33"/>
      <c r="F10" s="78"/>
      <c r="G10" s="33"/>
      <c r="H10" s="78"/>
      <c r="I10" s="79" t="s">
        <v>54</v>
      </c>
      <c r="J10" s="80">
        <v>0.35</v>
      </c>
      <c r="K10" s="59">
        <f>J10*SUM(F14:H14)</f>
        <v>0</v>
      </c>
    </row>
    <row r="11" spans="2:11" x14ac:dyDescent="0.25">
      <c r="B11" s="41" t="s">
        <v>55</v>
      </c>
      <c r="C11" s="33">
        <f>+'Action 1'!K47</f>
        <v>0</v>
      </c>
      <c r="D11" s="78">
        <f>+'Action 1'!K54</f>
        <v>0</v>
      </c>
      <c r="E11" s="33">
        <f>+'Action 1'!K42</f>
        <v>0</v>
      </c>
      <c r="F11" s="78">
        <f>+'Action 1'!M47</f>
        <v>0</v>
      </c>
      <c r="G11" s="33">
        <f>+'Action 1'!M54</f>
        <v>0</v>
      </c>
      <c r="H11" s="81">
        <f>+'Action 1'!M61</f>
        <v>0</v>
      </c>
      <c r="I11" s="79"/>
      <c r="J11" s="80"/>
      <c r="K11" s="59"/>
    </row>
    <row r="12" spans="2:11" x14ac:dyDescent="0.25">
      <c r="B12" s="41"/>
      <c r="C12" s="33"/>
      <c r="D12" s="78"/>
      <c r="E12" s="33"/>
      <c r="F12" s="78"/>
      <c r="G12" s="33"/>
      <c r="H12" s="78"/>
      <c r="I12" s="79" t="s">
        <v>56</v>
      </c>
      <c r="J12" s="80"/>
      <c r="K12" s="59">
        <f>C14-F14</f>
        <v>0</v>
      </c>
    </row>
    <row r="13" spans="2:11" s="82" customFormat="1" ht="15.75" x14ac:dyDescent="0.25">
      <c r="B13" s="83"/>
      <c r="C13" s="84"/>
      <c r="D13" s="85"/>
      <c r="E13" s="86"/>
      <c r="F13" s="84"/>
      <c r="G13" s="85"/>
      <c r="H13" s="87"/>
      <c r="I13" s="85"/>
      <c r="J13" s="88"/>
      <c r="K13" s="85"/>
    </row>
    <row r="14" spans="2:11" s="66" customFormat="1" ht="27.6" customHeight="1" x14ac:dyDescent="0.25">
      <c r="B14" s="89" t="s">
        <v>57</v>
      </c>
      <c r="C14" s="3">
        <f>+C5+C9+C11+D5+E5+E9+D9+D11+E11</f>
        <v>0</v>
      </c>
      <c r="D14" s="3"/>
      <c r="E14" s="3"/>
      <c r="F14" s="3">
        <f>+F5+F9+F11+G5+G9+G11+H11+H9+H5</f>
        <v>0</v>
      </c>
      <c r="G14" s="3"/>
      <c r="H14" s="3"/>
      <c r="I14" s="90"/>
      <c r="J14" s="91"/>
      <c r="K14" s="92">
        <f>SUM(K3:K13)</f>
        <v>0</v>
      </c>
    </row>
    <row r="15" spans="2:11" ht="25.5" customHeight="1" x14ac:dyDescent="0.25">
      <c r="B15" s="28" t="s">
        <v>58</v>
      </c>
      <c r="C15" s="77"/>
      <c r="D15" s="93"/>
      <c r="E15" s="77"/>
      <c r="F15" s="94"/>
      <c r="G15" s="93"/>
      <c r="H15" s="77"/>
      <c r="I15" s="95"/>
      <c r="J15" s="74"/>
      <c r="K15" s="96"/>
    </row>
    <row r="16" spans="2:11" x14ac:dyDescent="0.25">
      <c r="B16" s="41" t="s">
        <v>50</v>
      </c>
      <c r="C16" s="33">
        <f>+'Action 2'!J5</f>
        <v>0</v>
      </c>
      <c r="D16" s="78">
        <f>+'Action 2'!J13</f>
        <v>0</v>
      </c>
      <c r="E16" s="33">
        <f>+'Action 2'!J20</f>
        <v>0</v>
      </c>
      <c r="F16" s="59">
        <f>+'Action 2'!L5</f>
        <v>0</v>
      </c>
      <c r="G16" s="78">
        <f>+'Action 2'!L13</f>
        <v>0</v>
      </c>
      <c r="H16" s="33">
        <f>+'Action 2'!L20</f>
        <v>0</v>
      </c>
      <c r="I16" s="78" t="s">
        <v>51</v>
      </c>
      <c r="J16" s="80">
        <v>0.5</v>
      </c>
      <c r="K16" s="33">
        <f>+F25*J16</f>
        <v>0</v>
      </c>
    </row>
    <row r="17" spans="2:11" x14ac:dyDescent="0.25">
      <c r="B17" s="41"/>
      <c r="C17" s="33"/>
      <c r="D17" s="78"/>
      <c r="E17" s="33"/>
      <c r="F17" s="59"/>
      <c r="G17" s="78"/>
      <c r="H17" s="33"/>
      <c r="I17" s="78"/>
      <c r="J17" s="80"/>
      <c r="K17" s="33"/>
    </row>
    <row r="18" spans="2:11" x14ac:dyDescent="0.25">
      <c r="B18" s="41"/>
      <c r="C18" s="33"/>
      <c r="D18" s="78"/>
      <c r="E18" s="33"/>
      <c r="F18" s="59"/>
      <c r="G18" s="78"/>
      <c r="H18" s="33"/>
      <c r="I18" s="78" t="s">
        <v>52</v>
      </c>
      <c r="J18" s="80">
        <v>0.15</v>
      </c>
      <c r="K18" s="33">
        <f>+F25*J18</f>
        <v>0</v>
      </c>
    </row>
    <row r="19" spans="2:11" x14ac:dyDescent="0.25">
      <c r="B19" s="41"/>
      <c r="C19" s="33"/>
      <c r="D19" s="78"/>
      <c r="E19" s="33"/>
      <c r="F19" s="59"/>
      <c r="G19" s="78"/>
      <c r="H19" s="33"/>
      <c r="I19" s="78"/>
      <c r="J19" s="80"/>
      <c r="K19" s="33"/>
    </row>
    <row r="20" spans="2:11" x14ac:dyDescent="0.25">
      <c r="B20" s="41" t="s">
        <v>53</v>
      </c>
      <c r="C20" s="33">
        <f>+'Action 2'!J33</f>
        <v>0</v>
      </c>
      <c r="D20" s="78">
        <f>+'Action 2'!J37</f>
        <v>0</v>
      </c>
      <c r="E20" s="33">
        <f>+'Action 2'!J42</f>
        <v>0</v>
      </c>
      <c r="F20" s="59">
        <f>+'Action 2'!L33</f>
        <v>0</v>
      </c>
      <c r="G20" s="78">
        <f>+'Action 2'!L37</f>
        <v>0</v>
      </c>
      <c r="H20" s="33">
        <f>+'Action 2'!L42</f>
        <v>0</v>
      </c>
      <c r="I20" s="78"/>
      <c r="J20" s="80"/>
      <c r="K20" s="33"/>
    </row>
    <row r="21" spans="2:11" x14ac:dyDescent="0.25">
      <c r="B21" s="41"/>
      <c r="C21" s="33"/>
      <c r="D21" s="78"/>
      <c r="E21" s="33"/>
      <c r="F21" s="59"/>
      <c r="G21" s="78"/>
      <c r="H21" s="33"/>
      <c r="I21" s="78" t="s">
        <v>54</v>
      </c>
      <c r="J21" s="80">
        <v>0.35</v>
      </c>
      <c r="K21" s="59">
        <f>+F25*J21</f>
        <v>0</v>
      </c>
    </row>
    <row r="22" spans="2:11" x14ac:dyDescent="0.25">
      <c r="B22" s="41" t="s">
        <v>55</v>
      </c>
      <c r="C22" s="33">
        <f>+'Action 2'!J47</f>
        <v>0</v>
      </c>
      <c r="D22" s="78">
        <f>+'Action 2'!J54</f>
        <v>0</v>
      </c>
      <c r="E22" s="33">
        <f>+'Action 2'!J61</f>
        <v>0</v>
      </c>
      <c r="F22" s="59">
        <f>+'Action 2'!L47</f>
        <v>0</v>
      </c>
      <c r="G22" s="33">
        <f>+'Action 2'!L54</f>
        <v>0</v>
      </c>
      <c r="H22" s="59">
        <f>+'Action 2'!L61</f>
        <v>0</v>
      </c>
      <c r="I22" s="78"/>
      <c r="J22" s="80"/>
      <c r="K22" s="33"/>
    </row>
    <row r="23" spans="2:11" x14ac:dyDescent="0.25">
      <c r="B23" s="41"/>
      <c r="C23" s="33"/>
      <c r="D23" s="78"/>
      <c r="E23" s="33"/>
      <c r="F23" s="59"/>
      <c r="G23" s="78"/>
      <c r="H23" s="33"/>
      <c r="I23" s="78" t="s">
        <v>56</v>
      </c>
      <c r="J23" s="80"/>
      <c r="K23" s="59">
        <f>C25-F25</f>
        <v>0</v>
      </c>
    </row>
    <row r="24" spans="2:11" s="82" customFormat="1" ht="15.75" x14ac:dyDescent="0.25">
      <c r="B24" s="97"/>
      <c r="C24" s="85"/>
      <c r="D24" s="85"/>
      <c r="E24" s="98"/>
      <c r="F24" s="99"/>
      <c r="G24" s="85"/>
      <c r="H24" s="98"/>
      <c r="I24" s="100"/>
      <c r="J24" s="88"/>
      <c r="K24" s="98"/>
    </row>
    <row r="25" spans="2:11" ht="21.75" customHeight="1" x14ac:dyDescent="0.25">
      <c r="B25" s="101" t="s">
        <v>59</v>
      </c>
      <c r="C25" s="2">
        <f>+C22+C20+C16+D16+E16+E20+D20+D22+E22</f>
        <v>0</v>
      </c>
      <c r="D25" s="2"/>
      <c r="E25" s="2"/>
      <c r="F25" s="1">
        <f>+F22+F20+F16+G16+H16+H20+G20+G22+H22</f>
        <v>0</v>
      </c>
      <c r="G25" s="1"/>
      <c r="H25" s="1"/>
      <c r="I25" s="102"/>
      <c r="J25" s="102"/>
      <c r="K25" s="103">
        <f>SUM(K16:K24)</f>
        <v>0</v>
      </c>
    </row>
  </sheetData>
  <mergeCells count="6">
    <mergeCell ref="C2:E2"/>
    <mergeCell ref="F2:H2"/>
    <mergeCell ref="C14:E14"/>
    <mergeCell ref="F14:H14"/>
    <mergeCell ref="C25:E25"/>
    <mergeCell ref="F25:H25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zoomScaleNormal="100" workbookViewId="0">
      <selection activeCell="E2" sqref="E2"/>
    </sheetView>
  </sheetViews>
  <sheetFormatPr baseColWidth="10" defaultColWidth="9.140625" defaultRowHeight="15" x14ac:dyDescent="0.25"/>
  <cols>
    <col min="1" max="3" width="10.7109375"/>
    <col min="4" max="4" width="19.28515625"/>
    <col min="5" max="1025" width="10.7109375"/>
  </cols>
  <sheetData>
    <row r="1" spans="1:7" x14ac:dyDescent="0.25">
      <c r="A1" t="s">
        <v>19</v>
      </c>
      <c r="D1" t="s">
        <v>19</v>
      </c>
      <c r="E1">
        <v>0</v>
      </c>
      <c r="G1" t="s">
        <v>19</v>
      </c>
    </row>
    <row r="2" spans="1:7" x14ac:dyDescent="0.25">
      <c r="A2" t="s">
        <v>31</v>
      </c>
      <c r="D2" t="s">
        <v>60</v>
      </c>
      <c r="E2">
        <v>70000</v>
      </c>
      <c r="G2" t="s">
        <v>61</v>
      </c>
    </row>
    <row r="3" spans="1:7" x14ac:dyDescent="0.25">
      <c r="A3" t="s">
        <v>33</v>
      </c>
      <c r="D3" t="s">
        <v>62</v>
      </c>
      <c r="E3">
        <v>50000</v>
      </c>
      <c r="G3" t="s">
        <v>63</v>
      </c>
    </row>
    <row r="4" spans="1:7" x14ac:dyDescent="0.25">
      <c r="A4" t="s">
        <v>35</v>
      </c>
      <c r="D4" t="s">
        <v>64</v>
      </c>
      <c r="E4">
        <v>40000</v>
      </c>
      <c r="G4" t="s">
        <v>65</v>
      </c>
    </row>
    <row r="5" spans="1:7" x14ac:dyDescent="0.25">
      <c r="A5" t="s">
        <v>36</v>
      </c>
      <c r="D5" t="s">
        <v>66</v>
      </c>
      <c r="E5" t="s">
        <v>67</v>
      </c>
      <c r="G5" t="s">
        <v>68</v>
      </c>
    </row>
    <row r="6" spans="1:7" x14ac:dyDescent="0.25">
      <c r="A6" t="s">
        <v>37</v>
      </c>
      <c r="D6" t="s">
        <v>69</v>
      </c>
      <c r="G6" t="s">
        <v>70</v>
      </c>
    </row>
    <row r="7" spans="1:7" x14ac:dyDescent="0.25">
      <c r="G7" t="s">
        <v>71</v>
      </c>
    </row>
    <row r="8" spans="1:7" x14ac:dyDescent="0.25">
      <c r="G8" t="s">
        <v>69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3</vt:i4>
      </vt:variant>
    </vt:vector>
  </HeadingPairs>
  <TitlesOfParts>
    <vt:vector size="8" baseType="lpstr">
      <vt:lpstr>Mode operatoire</vt:lpstr>
      <vt:lpstr>Action 1</vt:lpstr>
      <vt:lpstr>Action 2</vt:lpstr>
      <vt:lpstr>PLAN DE FINAN</vt:lpstr>
      <vt:lpstr>donneé</vt:lpstr>
      <vt:lpstr>dépense</vt:lpstr>
      <vt:lpstr>qualification</vt:lpstr>
      <vt:lpstr>unité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 FLORY</dc:creator>
  <cp:lastModifiedBy>Marine FLORY</cp:lastModifiedBy>
  <cp:revision>0</cp:revision>
  <dcterms:created xsi:type="dcterms:W3CDTF">2006-09-16T00:00:00Z</dcterms:created>
  <dcterms:modified xsi:type="dcterms:W3CDTF">2016-03-07T14:30:59Z</dcterms:modified>
</cp:coreProperties>
</file>