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vincenn\OneDrive - Conseil Régional de Guadeloupe\SAA MEV\Documents stratégiques DCV-SAA\Dispositifs SAA\AAP Protection des Exploitations\Docs lancement AAP 2026\"/>
    </mc:Choice>
  </mc:AlternateContent>
  <xr:revisionPtr revIDLastSave="1" documentId="8_{6F455EE9-E258-46DF-825B-8E093784D10F}" xr6:coauthVersionLast="36" xr6:coauthVersionMax="36" xr10:uidLastSave="{1E2331DD-C3DE-45F1-A12E-13E4B6AA054B}"/>
  <bookViews>
    <workbookView xWindow="0" yWindow="0" windowWidth="28800" windowHeight="12225" xr2:uid="{3CE1B54D-55AF-4016-AB47-B474681C3592}"/>
  </bookViews>
  <sheets>
    <sheet name="LISTE DETAILLEE AAP" sheetId="1" r:id="rId1"/>
    <sheet name="Feuil1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7" i="1" l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Y6" i="1"/>
  <c r="W6" i="1"/>
  <c r="W26" i="1" l="1"/>
  <c r="Z26" i="1"/>
  <c r="V26" i="1"/>
  <c r="U26" i="1"/>
  <c r="N2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 l="1"/>
</calcChain>
</file>

<file path=xl/sharedStrings.xml><?xml version="1.0" encoding="utf-8"?>
<sst xmlns="http://schemas.openxmlformats.org/spreadsheetml/2006/main" count="129" uniqueCount="129">
  <si>
    <t>Nom</t>
  </si>
  <si>
    <t>Prénom</t>
  </si>
  <si>
    <t xml:space="preserve">Civilité / Age gérant </t>
  </si>
  <si>
    <t xml:space="preserve">Forme Juridique </t>
  </si>
  <si>
    <t>Dénomination entreprise</t>
  </si>
  <si>
    <t>N° pacage</t>
  </si>
  <si>
    <t>N° SIRET</t>
  </si>
  <si>
    <t>Statut *</t>
  </si>
  <si>
    <t>Commune*</t>
  </si>
  <si>
    <t xml:space="preserve">Référence cadastrale </t>
  </si>
  <si>
    <t>Production*</t>
  </si>
  <si>
    <t>Mode de production*</t>
  </si>
  <si>
    <t>Superficie (ha)*</t>
  </si>
  <si>
    <t>Chepels (nombre)</t>
  </si>
  <si>
    <t>Volume commercialisé*</t>
  </si>
  <si>
    <t>Risque concerné</t>
  </si>
  <si>
    <t xml:space="preserve">Type d'investissement </t>
  </si>
  <si>
    <t xml:space="preserve">Désignation devis </t>
  </si>
  <si>
    <t xml:space="preserve">Réf devis </t>
  </si>
  <si>
    <t>Montant Total invest HT</t>
  </si>
  <si>
    <t>Montant Total invest HT éligible</t>
  </si>
  <si>
    <t xml:space="preserve">Montant autofinancement </t>
  </si>
  <si>
    <t>Taux cofi région</t>
  </si>
  <si>
    <t>Montant HT éligible demandé</t>
  </si>
  <si>
    <t>Montant HT éligible demandé _ vérif</t>
  </si>
  <si>
    <t>Formulaire COMPLET SIGNE</t>
  </si>
  <si>
    <t>Devis joints</t>
  </si>
  <si>
    <t>Plan de financement</t>
  </si>
  <si>
    <t xml:space="preserve">Pièce d'identité </t>
  </si>
  <si>
    <t>RIB</t>
  </si>
  <si>
    <t>Fiche INSEE</t>
  </si>
  <si>
    <t xml:space="preserve">Attestation fiscale </t>
  </si>
  <si>
    <t xml:space="preserve">Attestation sociale </t>
  </si>
  <si>
    <t>Attestation MSA</t>
  </si>
  <si>
    <t>DS</t>
  </si>
  <si>
    <t xml:space="preserve">Maitrise foncière </t>
  </si>
  <si>
    <t>DATE             NOM &amp; PRENOM STRUCTURE ET DU REPRESENTANT LEGAL       SIGNATURE</t>
  </si>
  <si>
    <t xml:space="preserve"> </t>
  </si>
  <si>
    <t>,</t>
  </si>
  <si>
    <t>principal</t>
  </si>
  <si>
    <t xml:space="preserve">Femme ≤ 40 ans </t>
  </si>
  <si>
    <t>EI</t>
  </si>
  <si>
    <t>Anse-Bertrand</t>
  </si>
  <si>
    <t>apiculture</t>
  </si>
  <si>
    <t>Conventionnel</t>
  </si>
  <si>
    <t xml:space="preserve">Conforme </t>
  </si>
  <si>
    <t>Transmis</t>
  </si>
  <si>
    <t>secondaire</t>
  </si>
  <si>
    <t>Femme + 40 à 55 ans</t>
  </si>
  <si>
    <t xml:space="preserve">EARL </t>
  </si>
  <si>
    <t>Baie-Mahault</t>
  </si>
  <si>
    <t>autres</t>
  </si>
  <si>
    <t>AB</t>
  </si>
  <si>
    <t xml:space="preserve">Non conforme </t>
  </si>
  <si>
    <t>Non transmis</t>
  </si>
  <si>
    <t>Sècheresse</t>
  </si>
  <si>
    <t>Femme + 55 ans</t>
  </si>
  <si>
    <t>SCEA</t>
  </si>
  <si>
    <t>Baillif</t>
  </si>
  <si>
    <t>banane</t>
  </si>
  <si>
    <t>Agroécologique</t>
  </si>
  <si>
    <t xml:space="preserve">Transmis et conforme </t>
  </si>
  <si>
    <t xml:space="preserve">Homme ≤ 40 ans </t>
  </si>
  <si>
    <t>EURL</t>
  </si>
  <si>
    <t>Basse-Terre</t>
  </si>
  <si>
    <t xml:space="preserve">bovins </t>
  </si>
  <si>
    <t>Homme + 40 à 55 ans</t>
  </si>
  <si>
    <t xml:space="preserve">GAEC </t>
  </si>
  <si>
    <t>Bouillante</t>
  </si>
  <si>
    <t xml:space="preserve">canne </t>
  </si>
  <si>
    <t>Homme + 55 ans</t>
  </si>
  <si>
    <t>GFA</t>
  </si>
  <si>
    <t>Capesterre-Belle-Eau</t>
  </si>
  <si>
    <t>caprins</t>
  </si>
  <si>
    <t xml:space="preserve">SARL </t>
  </si>
  <si>
    <t>Capesterre-de-Marie-Galante</t>
  </si>
  <si>
    <t>diversification animale</t>
  </si>
  <si>
    <t>SAS</t>
  </si>
  <si>
    <t>Deshaies</t>
  </si>
  <si>
    <t>diversification végétale</t>
  </si>
  <si>
    <t>SA</t>
  </si>
  <si>
    <t>Gourbeyre</t>
  </si>
  <si>
    <t>fruitière</t>
  </si>
  <si>
    <t>Système de ventilation de bâtiments d'élevage</t>
  </si>
  <si>
    <t>SNC</t>
  </si>
  <si>
    <t>Goyave</t>
  </si>
  <si>
    <t xml:space="preserve">maraichage </t>
  </si>
  <si>
    <t>Grand-Bourg</t>
  </si>
  <si>
    <t xml:space="preserve">polyculture élevage </t>
  </si>
  <si>
    <t>La Désirade</t>
  </si>
  <si>
    <t>porcins</t>
  </si>
  <si>
    <t>Lamentin</t>
  </si>
  <si>
    <t>viviers</t>
  </si>
  <si>
    <t>Le Gosier</t>
  </si>
  <si>
    <t xml:space="preserve">volailles </t>
  </si>
  <si>
    <t>Le Moule</t>
  </si>
  <si>
    <t>Les Abymes</t>
  </si>
  <si>
    <t>Morne-à-l'Eau</t>
  </si>
  <si>
    <t>Petit-Bourg</t>
  </si>
  <si>
    <t>Petit-Canal</t>
  </si>
  <si>
    <t>Pointe-à-Pitre</t>
  </si>
  <si>
    <t>Pointe-Noire</t>
  </si>
  <si>
    <t>Port-Louis</t>
  </si>
  <si>
    <t>Saint-Claude</t>
  </si>
  <si>
    <t>Sainte-Anne</t>
  </si>
  <si>
    <t>Sainte-Rose</t>
  </si>
  <si>
    <t>Saint-François</t>
  </si>
  <si>
    <t>Saint-Louis</t>
  </si>
  <si>
    <t>Terre-de-Bas</t>
  </si>
  <si>
    <t>Terre-de-Haut</t>
  </si>
  <si>
    <t>Trois-Rivières</t>
  </si>
  <si>
    <t>Vieux-Fort</t>
  </si>
  <si>
    <t>Vieux-Habitants</t>
  </si>
  <si>
    <t xml:space="preserve">Sanitaire </t>
  </si>
  <si>
    <t>Filets de protection, d’ombrage, serres, tunnels</t>
  </si>
  <si>
    <t>Matériels de piégeage</t>
  </si>
  <si>
    <t xml:space="preserve">Matériels de piégeage et de surveillance des cultures </t>
  </si>
  <si>
    <t>Matériels de piégeage et de surveillance des animaux</t>
  </si>
  <si>
    <t>Equipements de lutte biologique ou biocontrôle</t>
  </si>
  <si>
    <t>Matériels de biosécurité</t>
  </si>
  <si>
    <t xml:space="preserve">Stations météo autonomes de suivi et d'alerte </t>
  </si>
  <si>
    <t>Système de surveillance et d'alerte des cultures et des animaux</t>
  </si>
  <si>
    <t>Captage, stockage, traitement et distribution de l’eau</t>
  </si>
  <si>
    <t>Système d’irrigation économe</t>
  </si>
  <si>
    <t>Mise en place de couvert au sol</t>
  </si>
  <si>
    <t>Système de « refertilisation » du sol et d'augmenter la capacité de rétention de l’eau</t>
  </si>
  <si>
    <t xml:space="preserve">Matériels légers d’ombrage </t>
  </si>
  <si>
    <t>Abreuvoirs, réservoirs d’eau, fourrage,</t>
  </si>
  <si>
    <t xml:space="preserve">ANNEXE 2 - COMPLETUDES ADMINISTRATIVES ET TECHNIQUES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</si>
</sst>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1"/>
    </font>
    <font>
      <b/>
      <sz val="10"/>
      <color indexed="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D966"/>
        <bgColor rgb="FFFFFF99"/>
      </patternFill>
    </fill>
    <fill>
      <patternFill patternType="solid">
        <fgColor theme="4" tint="0.59999389629810485"/>
        <bgColor rgb="FFFFFF99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5E6E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4" fontId="2" fillId="3" borderId="1" xfId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0" fillId="8" borderId="1" xfId="0" applyFill="1" applyBorder="1"/>
    <xf numFmtId="0" fontId="0" fillId="0" borderId="0" xfId="0" applyAlignment="1">
      <alignment vertical="center"/>
    </xf>
    <xf numFmtId="9" fontId="5" fillId="9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1" xfId="1" applyFont="1" applyBorder="1"/>
    <xf numFmtId="9" fontId="5" fillId="0" borderId="0" xfId="0" applyNumberFormat="1" applyFont="1" applyAlignment="1">
      <alignment horizontal="center" vertical="center"/>
    </xf>
    <xf numFmtId="44" fontId="0" fillId="9" borderId="1" xfId="1" applyFont="1" applyFill="1" applyBorder="1" applyAlignment="1">
      <alignment horizontal="center" vertical="center"/>
    </xf>
    <xf numFmtId="43" fontId="0" fillId="9" borderId="1" xfId="2" applyFont="1" applyFill="1" applyBorder="1" applyAlignment="1">
      <alignment horizontal="center" vertical="center"/>
    </xf>
    <xf numFmtId="43" fontId="0" fillId="0" borderId="0" xfId="2" applyFont="1" applyFill="1" applyBorder="1" applyAlignment="1">
      <alignment horizontal="center" vertical="center"/>
    </xf>
    <xf numFmtId="0" fontId="4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/>
    <xf numFmtId="44" fontId="5" fillId="9" borderId="1" xfId="1" applyFont="1" applyFill="1" applyBorder="1"/>
    <xf numFmtId="44" fontId="5" fillId="9" borderId="1" xfId="0" applyNumberFormat="1" applyFont="1" applyFill="1" applyBorder="1"/>
    <xf numFmtId="0" fontId="5" fillId="9" borderId="1" xfId="0" applyFont="1" applyFill="1" applyBorder="1"/>
    <xf numFmtId="0" fontId="0" fillId="0" borderId="0" xfId="0" applyFont="1" applyBorder="1" applyAlignment="1">
      <alignment vertical="top" wrapText="1"/>
    </xf>
    <xf numFmtId="0" fontId="0" fillId="0" borderId="0" xfId="0" applyFont="1" applyBorder="1"/>
    <xf numFmtId="0" fontId="0" fillId="0" borderId="0" xfId="0" applyFont="1" applyBorder="1" applyAlignment="1">
      <alignment horizontal="justify" vertical="center"/>
    </xf>
    <xf numFmtId="0" fontId="6" fillId="10" borderId="1" xfId="0" applyFont="1" applyFill="1" applyBorder="1" applyAlignment="1">
      <alignment horizontal="left" vertical="center"/>
    </xf>
    <xf numFmtId="0" fontId="6" fillId="10" borderId="3" xfId="0" applyFont="1" applyFill="1" applyBorder="1" applyAlignment="1">
      <alignment horizontal="left" vertical="center" wrapText="1"/>
    </xf>
    <xf numFmtId="0" fontId="6" fillId="10" borderId="4" xfId="0" applyFont="1" applyFill="1" applyBorder="1" applyAlignment="1">
      <alignment horizontal="left" vertical="center" wrapText="1"/>
    </xf>
    <xf numFmtId="0" fontId="6" fillId="10" borderId="5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top"/>
    </xf>
  </cellXfs>
  <cellStyles count="3">
    <cellStyle name="Milliers" xfId="2" builtinId="3"/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005E6E"/>
      <color rgb="FFCC00CC"/>
      <color rgb="FFCC00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1037167</xdr:colOff>
      <xdr:row>0</xdr:row>
      <xdr:rowOff>0</xdr:rowOff>
    </xdr:from>
    <xdr:to>
      <xdr:col>7</xdr:col>
      <xdr:colOff>372533</xdr:colOff>
      <xdr:row>4</xdr:row>
      <xdr:rowOff>84667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94450775-6FBE-4F9C-A5CE-638A7B6E0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0" y="0"/>
          <a:ext cx="2499783" cy="1100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142874</xdr:colOff>
      <xdr:row>27</xdr:row>
      <xdr:rowOff>141815</xdr:rowOff>
    </xdr:from>
    <xdr:to>
      <xdr:col>6</xdr:col>
      <xdr:colOff>1587499</xdr:colOff>
      <xdr:row>27</xdr:row>
      <xdr:rowOff>2455332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10E8F8FD-E7BF-4414-9FDD-C6A5AE5DBA14}"/>
            </a:ext>
          </a:extLst>
        </xdr:cNvPr>
        <xdr:cNvSpPr txBox="1"/>
      </xdr:nvSpPr>
      <xdr:spPr>
        <a:xfrm>
          <a:off x="418041" y="7592482"/>
          <a:ext cx="9286875" cy="23135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6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6FFE3-4340-4F8F-BD22-19230B06D6F4}">
  <sheetPr>
    <pageSetUpPr fitToPage="1"/>
  </sheetPr>
  <dimension ref="A2:AK34"/>
  <sheetViews>
    <sheetView tabSelected="1" zoomScale="74" zoomScaleNormal="55" workbookViewId="0">
      <selection activeCell="B3" sqref="B3"/>
    </sheetView>
  </sheetViews>
  <sheetFormatPr baseColWidth="10" defaultColWidth="11.42578125" defaultRowHeight="15" x14ac:dyDescent="0.25"/>
  <cols>
    <col min="1" max="1" width="4" customWidth="1"/>
    <col min="2" max="2" width="30.28515625" customWidth="1"/>
    <col min="3" max="4" width="20.85546875" customWidth="1"/>
    <col min="5" max="5" width="19.42578125" customWidth="1"/>
    <col min="6" max="6" width="20.5703125" customWidth="1"/>
    <col min="7" max="7" width="24.7109375" customWidth="1"/>
    <col min="8" max="9" width="20.7109375" customWidth="1"/>
    <col min="10" max="10" width="20.28515625" customWidth="1"/>
    <col min="11" max="11" width="21.7109375" customWidth="1"/>
    <col min="12" max="13" width="19.28515625" customWidth="1"/>
    <col min="14" max="14" width="17" customWidth="1"/>
    <col min="15" max="17" width="18.28515625" customWidth="1"/>
    <col min="18" max="18" width="30.140625" customWidth="1"/>
    <col min="19" max="19" width="21.28515625" customWidth="1"/>
    <col min="20" max="20" width="20.5703125" customWidth="1"/>
    <col min="21" max="23" width="18.140625" customWidth="1"/>
    <col min="24" max="24" width="13" style="16" customWidth="1"/>
    <col min="25" max="26" width="17" customWidth="1"/>
    <col min="27" max="29" width="15.140625" customWidth="1"/>
    <col min="30" max="30" width="12.7109375" customWidth="1"/>
    <col min="37" max="37" width="13.28515625" customWidth="1"/>
  </cols>
  <sheetData>
    <row r="2" spans="1:37" s="14" customFormat="1" ht="36.75" customHeight="1" x14ac:dyDescent="0.25">
      <c r="B2" s="32" t="s">
        <v>128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</row>
    <row r="3" spans="1:37" s="23" customFormat="1" ht="15" customHeight="1" x14ac:dyDescent="0.25"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</row>
    <row r="5" spans="1:37" s="4" customFormat="1" ht="45" customHeight="1" x14ac:dyDescent="0.25"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  <c r="G5" s="2" t="s">
        <v>5</v>
      </c>
      <c r="H5" s="3" t="s">
        <v>6</v>
      </c>
      <c r="I5" s="5" t="s">
        <v>7</v>
      </c>
      <c r="J5" s="5" t="s">
        <v>8</v>
      </c>
      <c r="K5" s="6" t="s">
        <v>9</v>
      </c>
      <c r="L5" s="8" t="s">
        <v>10</v>
      </c>
      <c r="M5" s="8" t="s">
        <v>11</v>
      </c>
      <c r="N5" s="7" t="s">
        <v>12</v>
      </c>
      <c r="O5" s="7" t="s">
        <v>13</v>
      </c>
      <c r="P5" s="7" t="s">
        <v>14</v>
      </c>
      <c r="Q5" s="9" t="s">
        <v>15</v>
      </c>
      <c r="R5" s="9" t="s">
        <v>16</v>
      </c>
      <c r="S5" s="9" t="s">
        <v>17</v>
      </c>
      <c r="T5" s="9" t="s">
        <v>18</v>
      </c>
      <c r="U5" s="12" t="s">
        <v>19</v>
      </c>
      <c r="V5" s="12" t="s">
        <v>20</v>
      </c>
      <c r="W5" s="12" t="s">
        <v>21</v>
      </c>
      <c r="X5" s="12" t="s">
        <v>22</v>
      </c>
      <c r="Y5" s="12" t="s">
        <v>23</v>
      </c>
      <c r="Z5" s="12" t="s">
        <v>24</v>
      </c>
      <c r="AA5" s="11" t="s">
        <v>25</v>
      </c>
      <c r="AB5" s="11" t="s">
        <v>26</v>
      </c>
      <c r="AC5" s="11" t="s">
        <v>27</v>
      </c>
      <c r="AD5" s="11" t="s">
        <v>28</v>
      </c>
      <c r="AE5" s="11" t="s">
        <v>29</v>
      </c>
      <c r="AF5" s="11" t="s">
        <v>30</v>
      </c>
      <c r="AG5" s="11" t="s">
        <v>31</v>
      </c>
      <c r="AH5" s="11" t="s">
        <v>32</v>
      </c>
      <c r="AI5" s="11" t="s">
        <v>33</v>
      </c>
      <c r="AJ5" s="11" t="s">
        <v>34</v>
      </c>
      <c r="AK5" s="11" t="s">
        <v>35</v>
      </c>
    </row>
    <row r="6" spans="1:37" ht="20.100000000000001" customHeight="1" x14ac:dyDescent="0.25">
      <c r="A6" s="10">
        <v>1</v>
      </c>
      <c r="B6" s="10"/>
      <c r="C6" s="10"/>
      <c r="D6" s="13"/>
      <c r="E6" s="13"/>
      <c r="F6" s="10"/>
      <c r="G6" s="10"/>
      <c r="H6" s="10"/>
      <c r="I6" s="13"/>
      <c r="J6" s="13"/>
      <c r="K6" s="10"/>
      <c r="L6" s="13"/>
      <c r="M6" s="13"/>
      <c r="N6" s="10"/>
      <c r="O6" s="10"/>
      <c r="P6" s="10"/>
      <c r="Q6" s="13"/>
      <c r="R6" s="13"/>
      <c r="S6" s="10"/>
      <c r="T6" s="10"/>
      <c r="U6" s="17"/>
      <c r="V6" s="17"/>
      <c r="W6" s="26">
        <f>(V6*20%)</f>
        <v>0</v>
      </c>
      <c r="X6" s="15">
        <v>0.8</v>
      </c>
      <c r="Y6" s="27">
        <f>V6*X6</f>
        <v>0</v>
      </c>
      <c r="Z6" s="27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</row>
    <row r="7" spans="1:37" ht="20.100000000000001" customHeight="1" x14ac:dyDescent="0.25">
      <c r="A7" s="10">
        <v>2</v>
      </c>
      <c r="B7" s="10"/>
      <c r="C7" s="10"/>
      <c r="D7" s="13"/>
      <c r="E7" s="13"/>
      <c r="F7" s="10"/>
      <c r="G7" s="10"/>
      <c r="H7" s="10"/>
      <c r="I7" s="13"/>
      <c r="J7" s="13"/>
      <c r="K7" s="10"/>
      <c r="L7" s="13"/>
      <c r="M7" s="13"/>
      <c r="N7" s="10"/>
      <c r="O7" s="10"/>
      <c r="P7" s="10"/>
      <c r="Q7" s="13"/>
      <c r="R7" s="13"/>
      <c r="S7" s="10"/>
      <c r="T7" s="10"/>
      <c r="U7" s="17"/>
      <c r="V7" s="17"/>
      <c r="W7" s="26">
        <f t="shared" ref="W7:W25" si="0">(V7*20%)</f>
        <v>0</v>
      </c>
      <c r="X7" s="15">
        <v>0.8</v>
      </c>
      <c r="Y7" s="27">
        <f t="shared" ref="Y7:Y25" si="1">V7*X7</f>
        <v>0</v>
      </c>
      <c r="Z7" s="28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</row>
    <row r="8" spans="1:37" ht="20.100000000000001" customHeight="1" x14ac:dyDescent="0.25">
      <c r="A8" s="10">
        <v>3</v>
      </c>
      <c r="B8" s="10"/>
      <c r="C8" s="10"/>
      <c r="D8" s="13"/>
      <c r="E8" s="13"/>
      <c r="F8" s="10"/>
      <c r="G8" s="10"/>
      <c r="H8" s="10"/>
      <c r="I8" s="13"/>
      <c r="J8" s="13"/>
      <c r="K8" s="10"/>
      <c r="L8" s="13"/>
      <c r="M8" s="13"/>
      <c r="N8" s="10"/>
      <c r="O8" s="10"/>
      <c r="P8" s="10"/>
      <c r="Q8" s="13"/>
      <c r="R8" s="13"/>
      <c r="S8" s="10"/>
      <c r="T8" s="10"/>
      <c r="U8" s="17"/>
      <c r="V8" s="17"/>
      <c r="W8" s="26">
        <f t="shared" si="0"/>
        <v>0</v>
      </c>
      <c r="X8" s="15">
        <v>0.8</v>
      </c>
      <c r="Y8" s="27">
        <f t="shared" si="1"/>
        <v>0</v>
      </c>
      <c r="Z8" s="28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</row>
    <row r="9" spans="1:37" ht="20.100000000000001" customHeight="1" x14ac:dyDescent="0.25">
      <c r="A9" s="10">
        <v>4</v>
      </c>
      <c r="B9" s="10"/>
      <c r="C9" s="10"/>
      <c r="D9" s="13"/>
      <c r="E9" s="13"/>
      <c r="F9" s="10"/>
      <c r="G9" s="10"/>
      <c r="H9" s="10"/>
      <c r="I9" s="13"/>
      <c r="J9" s="13"/>
      <c r="K9" s="10"/>
      <c r="L9" s="13"/>
      <c r="M9" s="13"/>
      <c r="N9" s="10"/>
      <c r="O9" s="10"/>
      <c r="P9" s="10"/>
      <c r="Q9" s="13"/>
      <c r="R9" s="13"/>
      <c r="S9" s="10"/>
      <c r="T9" s="10"/>
      <c r="U9" s="17"/>
      <c r="V9" s="17"/>
      <c r="W9" s="26">
        <f t="shared" si="0"/>
        <v>0</v>
      </c>
      <c r="X9" s="15">
        <v>0.8</v>
      </c>
      <c r="Y9" s="27">
        <f t="shared" si="1"/>
        <v>0</v>
      </c>
      <c r="Z9" s="28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</row>
    <row r="10" spans="1:37" ht="20.100000000000001" customHeight="1" x14ac:dyDescent="0.25">
      <c r="A10" s="10">
        <v>5</v>
      </c>
      <c r="B10" s="10"/>
      <c r="C10" s="10"/>
      <c r="D10" s="13"/>
      <c r="E10" s="13"/>
      <c r="F10" s="10"/>
      <c r="G10" s="10"/>
      <c r="H10" s="10"/>
      <c r="I10" s="13"/>
      <c r="J10" s="13"/>
      <c r="K10" s="10"/>
      <c r="L10" s="13"/>
      <c r="M10" s="13"/>
      <c r="N10" s="10"/>
      <c r="O10" s="10"/>
      <c r="P10" s="10"/>
      <c r="Q10" s="13"/>
      <c r="R10" s="13"/>
      <c r="S10" s="10"/>
      <c r="T10" s="10"/>
      <c r="U10" s="17"/>
      <c r="V10" s="17"/>
      <c r="W10" s="26">
        <f t="shared" si="0"/>
        <v>0</v>
      </c>
      <c r="X10" s="15">
        <v>0.8</v>
      </c>
      <c r="Y10" s="27">
        <f t="shared" si="1"/>
        <v>0</v>
      </c>
      <c r="Z10" s="28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</row>
    <row r="11" spans="1:37" ht="20.100000000000001" customHeight="1" x14ac:dyDescent="0.25">
      <c r="A11" s="10">
        <v>6</v>
      </c>
      <c r="B11" s="10"/>
      <c r="C11" s="10"/>
      <c r="D11" s="13"/>
      <c r="E11" s="13"/>
      <c r="F11" s="10"/>
      <c r="G11" s="10"/>
      <c r="H11" s="10"/>
      <c r="I11" s="13"/>
      <c r="J11" s="13"/>
      <c r="K11" s="10"/>
      <c r="L11" s="13"/>
      <c r="M11" s="13"/>
      <c r="N11" s="10"/>
      <c r="O11" s="10"/>
      <c r="P11" s="10"/>
      <c r="Q11" s="13"/>
      <c r="R11" s="13"/>
      <c r="S11" s="10"/>
      <c r="T11" s="10"/>
      <c r="U11" s="17"/>
      <c r="V11" s="17"/>
      <c r="W11" s="26">
        <f t="shared" si="0"/>
        <v>0</v>
      </c>
      <c r="X11" s="15">
        <v>0.8</v>
      </c>
      <c r="Y11" s="27">
        <f t="shared" si="1"/>
        <v>0</v>
      </c>
      <c r="Z11" s="28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</row>
    <row r="12" spans="1:37" ht="20.100000000000001" customHeight="1" x14ac:dyDescent="0.25">
      <c r="A12" s="10">
        <v>7</v>
      </c>
      <c r="B12" s="10"/>
      <c r="C12" s="10"/>
      <c r="D12" s="13"/>
      <c r="E12" s="13"/>
      <c r="F12" s="10"/>
      <c r="G12" s="10"/>
      <c r="H12" s="10"/>
      <c r="I12" s="13"/>
      <c r="J12" s="13"/>
      <c r="K12" s="10"/>
      <c r="L12" s="13"/>
      <c r="M12" s="13"/>
      <c r="N12" s="10"/>
      <c r="O12" s="10"/>
      <c r="P12" s="10"/>
      <c r="Q12" s="13"/>
      <c r="R12" s="13"/>
      <c r="S12" s="10"/>
      <c r="T12" s="10"/>
      <c r="U12" s="17"/>
      <c r="V12" s="17"/>
      <c r="W12" s="26">
        <f t="shared" si="0"/>
        <v>0</v>
      </c>
      <c r="X12" s="15">
        <v>0.8</v>
      </c>
      <c r="Y12" s="27">
        <f t="shared" si="1"/>
        <v>0</v>
      </c>
      <c r="Z12" s="28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</row>
    <row r="13" spans="1:37" ht="20.100000000000001" customHeight="1" x14ac:dyDescent="0.25">
      <c r="A13" s="10">
        <v>8</v>
      </c>
      <c r="B13" s="10"/>
      <c r="C13" s="10"/>
      <c r="D13" s="13"/>
      <c r="E13" s="13"/>
      <c r="F13" s="10"/>
      <c r="G13" s="10"/>
      <c r="H13" s="10"/>
      <c r="I13" s="13"/>
      <c r="J13" s="13"/>
      <c r="K13" s="10"/>
      <c r="L13" s="13"/>
      <c r="M13" s="13"/>
      <c r="N13" s="10"/>
      <c r="O13" s="10"/>
      <c r="P13" s="10"/>
      <c r="Q13" s="13"/>
      <c r="R13" s="13"/>
      <c r="S13" s="10"/>
      <c r="T13" s="10"/>
      <c r="U13" s="17"/>
      <c r="V13" s="17"/>
      <c r="W13" s="26">
        <f t="shared" si="0"/>
        <v>0</v>
      </c>
      <c r="X13" s="15">
        <v>0.8</v>
      </c>
      <c r="Y13" s="27">
        <f t="shared" si="1"/>
        <v>0</v>
      </c>
      <c r="Z13" s="28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</row>
    <row r="14" spans="1:37" ht="20.100000000000001" customHeight="1" x14ac:dyDescent="0.25">
      <c r="A14" s="10">
        <v>9</v>
      </c>
      <c r="B14" s="10"/>
      <c r="C14" s="10"/>
      <c r="D14" s="13"/>
      <c r="E14" s="13"/>
      <c r="F14" s="10"/>
      <c r="G14" s="10"/>
      <c r="H14" s="10"/>
      <c r="I14" s="13"/>
      <c r="J14" s="13"/>
      <c r="K14" s="10"/>
      <c r="L14" s="13"/>
      <c r="M14" s="13"/>
      <c r="N14" s="10"/>
      <c r="O14" s="10"/>
      <c r="P14" s="10"/>
      <c r="Q14" s="13"/>
      <c r="R14" s="13"/>
      <c r="S14" s="10"/>
      <c r="T14" s="10"/>
      <c r="U14" s="17"/>
      <c r="V14" s="17"/>
      <c r="W14" s="26">
        <f t="shared" si="0"/>
        <v>0</v>
      </c>
      <c r="X14" s="15">
        <v>0.8</v>
      </c>
      <c r="Y14" s="27">
        <f t="shared" si="1"/>
        <v>0</v>
      </c>
      <c r="Z14" s="28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</row>
    <row r="15" spans="1:37" ht="20.100000000000001" customHeight="1" x14ac:dyDescent="0.25">
      <c r="A15" s="10">
        <v>10</v>
      </c>
      <c r="B15" s="10"/>
      <c r="C15" s="10"/>
      <c r="D15" s="13"/>
      <c r="E15" s="13"/>
      <c r="F15" s="10"/>
      <c r="G15" s="10"/>
      <c r="H15" s="10"/>
      <c r="I15" s="13"/>
      <c r="J15" s="13"/>
      <c r="K15" s="10"/>
      <c r="L15" s="13"/>
      <c r="M15" s="13"/>
      <c r="N15" s="10"/>
      <c r="O15" s="10"/>
      <c r="P15" s="10"/>
      <c r="Q15" s="13"/>
      <c r="R15" s="13"/>
      <c r="S15" s="10"/>
      <c r="T15" s="10"/>
      <c r="U15" s="17"/>
      <c r="V15" s="17"/>
      <c r="W15" s="26">
        <f t="shared" si="0"/>
        <v>0</v>
      </c>
      <c r="X15" s="15">
        <v>0.8</v>
      </c>
      <c r="Y15" s="27">
        <f t="shared" si="1"/>
        <v>0</v>
      </c>
      <c r="Z15" s="28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</row>
    <row r="16" spans="1:37" ht="20.100000000000001" customHeight="1" x14ac:dyDescent="0.25">
      <c r="A16" s="10">
        <v>11</v>
      </c>
      <c r="B16" s="10"/>
      <c r="C16" s="10"/>
      <c r="D16" s="13"/>
      <c r="E16" s="13"/>
      <c r="F16" s="10"/>
      <c r="G16" s="10"/>
      <c r="H16" s="10"/>
      <c r="I16" s="13"/>
      <c r="J16" s="13"/>
      <c r="K16" s="10"/>
      <c r="L16" s="13"/>
      <c r="M16" s="13"/>
      <c r="N16" s="10"/>
      <c r="O16" s="10"/>
      <c r="P16" s="10"/>
      <c r="Q16" s="13"/>
      <c r="R16" s="13"/>
      <c r="S16" s="10"/>
      <c r="T16" s="10"/>
      <c r="U16" s="17"/>
      <c r="V16" s="17"/>
      <c r="W16" s="26">
        <f t="shared" si="0"/>
        <v>0</v>
      </c>
      <c r="X16" s="15">
        <v>0.8</v>
      </c>
      <c r="Y16" s="27">
        <f t="shared" si="1"/>
        <v>0</v>
      </c>
      <c r="Z16" s="28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</row>
    <row r="17" spans="1:37" ht="20.100000000000001" customHeight="1" x14ac:dyDescent="0.25">
      <c r="A17" s="10">
        <v>12</v>
      </c>
      <c r="B17" s="10"/>
      <c r="C17" s="10"/>
      <c r="D17" s="13"/>
      <c r="E17" s="13"/>
      <c r="F17" s="10"/>
      <c r="G17" s="10"/>
      <c r="H17" s="10"/>
      <c r="I17" s="13"/>
      <c r="J17" s="13"/>
      <c r="K17" s="10"/>
      <c r="L17" s="13"/>
      <c r="M17" s="13"/>
      <c r="N17" s="10"/>
      <c r="O17" s="10"/>
      <c r="P17" s="10"/>
      <c r="Q17" s="13"/>
      <c r="R17" s="13"/>
      <c r="S17" s="10"/>
      <c r="T17" s="10"/>
      <c r="U17" s="17"/>
      <c r="V17" s="17"/>
      <c r="W17" s="26">
        <f t="shared" si="0"/>
        <v>0</v>
      </c>
      <c r="X17" s="15">
        <v>0.8</v>
      </c>
      <c r="Y17" s="27">
        <f t="shared" si="1"/>
        <v>0</v>
      </c>
      <c r="Z17" s="28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</row>
    <row r="18" spans="1:37" ht="20.100000000000001" customHeight="1" x14ac:dyDescent="0.25">
      <c r="A18" s="10">
        <v>13</v>
      </c>
      <c r="B18" s="10"/>
      <c r="C18" s="10"/>
      <c r="D18" s="13"/>
      <c r="E18" s="13"/>
      <c r="F18" s="10"/>
      <c r="G18" s="10"/>
      <c r="H18" s="10"/>
      <c r="I18" s="13"/>
      <c r="J18" s="13"/>
      <c r="K18" s="10"/>
      <c r="L18" s="13"/>
      <c r="M18" s="13"/>
      <c r="N18" s="10"/>
      <c r="O18" s="10"/>
      <c r="P18" s="10"/>
      <c r="Q18" s="13"/>
      <c r="R18" s="13"/>
      <c r="S18" s="10"/>
      <c r="T18" s="10"/>
      <c r="U18" s="17"/>
      <c r="V18" s="17"/>
      <c r="W18" s="26">
        <f t="shared" si="0"/>
        <v>0</v>
      </c>
      <c r="X18" s="15">
        <v>0.8</v>
      </c>
      <c r="Y18" s="27">
        <f t="shared" si="1"/>
        <v>0</v>
      </c>
      <c r="Z18" s="28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</row>
    <row r="19" spans="1:37" ht="20.100000000000001" customHeight="1" x14ac:dyDescent="0.25">
      <c r="A19" s="10">
        <v>14</v>
      </c>
      <c r="B19" s="10"/>
      <c r="C19" s="10"/>
      <c r="D19" s="13"/>
      <c r="E19" s="13"/>
      <c r="F19" s="10"/>
      <c r="G19" s="10"/>
      <c r="H19" s="10"/>
      <c r="I19" s="13"/>
      <c r="J19" s="13"/>
      <c r="K19" s="10"/>
      <c r="L19" s="13"/>
      <c r="M19" s="13"/>
      <c r="N19" s="10"/>
      <c r="O19" s="10"/>
      <c r="P19" s="10"/>
      <c r="Q19" s="13"/>
      <c r="R19" s="13"/>
      <c r="S19" s="10"/>
      <c r="T19" s="10"/>
      <c r="U19" s="17"/>
      <c r="V19" s="17"/>
      <c r="W19" s="26">
        <f t="shared" si="0"/>
        <v>0</v>
      </c>
      <c r="X19" s="15">
        <v>0.8</v>
      </c>
      <c r="Y19" s="27">
        <f t="shared" si="1"/>
        <v>0</v>
      </c>
      <c r="Z19" s="28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</row>
    <row r="20" spans="1:37" ht="20.100000000000001" customHeight="1" x14ac:dyDescent="0.25">
      <c r="A20" s="10">
        <v>15</v>
      </c>
      <c r="B20" s="10"/>
      <c r="C20" s="10"/>
      <c r="D20" s="13"/>
      <c r="E20" s="13"/>
      <c r="F20" s="10"/>
      <c r="G20" s="10"/>
      <c r="H20" s="10"/>
      <c r="I20" s="13"/>
      <c r="J20" s="13"/>
      <c r="K20" s="10"/>
      <c r="L20" s="13"/>
      <c r="M20" s="13"/>
      <c r="N20" s="10"/>
      <c r="O20" s="10"/>
      <c r="P20" s="10"/>
      <c r="Q20" s="13"/>
      <c r="R20" s="13"/>
      <c r="S20" s="10"/>
      <c r="T20" s="10"/>
      <c r="U20" s="17"/>
      <c r="V20" s="17"/>
      <c r="W20" s="26">
        <f t="shared" si="0"/>
        <v>0</v>
      </c>
      <c r="X20" s="15">
        <v>0.8</v>
      </c>
      <c r="Y20" s="27">
        <f t="shared" si="1"/>
        <v>0</v>
      </c>
      <c r="Z20" s="28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</row>
    <row r="21" spans="1:37" ht="20.100000000000001" customHeight="1" x14ac:dyDescent="0.25">
      <c r="A21" s="10">
        <v>16</v>
      </c>
      <c r="B21" s="10"/>
      <c r="C21" s="10"/>
      <c r="D21" s="13"/>
      <c r="E21" s="13"/>
      <c r="F21" s="10"/>
      <c r="G21" s="10"/>
      <c r="H21" s="10"/>
      <c r="I21" s="13"/>
      <c r="J21" s="13"/>
      <c r="K21" s="10"/>
      <c r="L21" s="13"/>
      <c r="M21" s="13"/>
      <c r="N21" s="10"/>
      <c r="O21" s="10"/>
      <c r="P21" s="10"/>
      <c r="Q21" s="13"/>
      <c r="R21" s="13"/>
      <c r="S21" s="10"/>
      <c r="T21" s="10"/>
      <c r="U21" s="17"/>
      <c r="V21" s="17"/>
      <c r="W21" s="26">
        <f t="shared" si="0"/>
        <v>0</v>
      </c>
      <c r="X21" s="15">
        <v>0.8</v>
      </c>
      <c r="Y21" s="27">
        <f t="shared" si="1"/>
        <v>0</v>
      </c>
      <c r="Z21" s="28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</row>
    <row r="22" spans="1:37" ht="20.100000000000001" customHeight="1" x14ac:dyDescent="0.25">
      <c r="A22" s="10">
        <v>17</v>
      </c>
      <c r="B22" s="10"/>
      <c r="C22" s="10"/>
      <c r="D22" s="13"/>
      <c r="E22" s="13"/>
      <c r="F22" s="10"/>
      <c r="G22" s="10"/>
      <c r="H22" s="10"/>
      <c r="I22" s="13"/>
      <c r="J22" s="13"/>
      <c r="K22" s="10"/>
      <c r="L22" s="13"/>
      <c r="M22" s="13"/>
      <c r="N22" s="10"/>
      <c r="O22" s="10"/>
      <c r="P22" s="10"/>
      <c r="Q22" s="13"/>
      <c r="R22" s="13"/>
      <c r="S22" s="10"/>
      <c r="T22" s="10"/>
      <c r="U22" s="17"/>
      <c r="V22" s="17"/>
      <c r="W22" s="26">
        <f t="shared" si="0"/>
        <v>0</v>
      </c>
      <c r="X22" s="15">
        <v>0.8</v>
      </c>
      <c r="Y22" s="27">
        <f t="shared" si="1"/>
        <v>0</v>
      </c>
      <c r="Z22" s="28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</row>
    <row r="23" spans="1:37" ht="20.100000000000001" customHeight="1" x14ac:dyDescent="0.25">
      <c r="A23" s="10">
        <v>18</v>
      </c>
      <c r="B23" s="10"/>
      <c r="C23" s="10"/>
      <c r="D23" s="13"/>
      <c r="E23" s="13"/>
      <c r="F23" s="10"/>
      <c r="G23" s="10"/>
      <c r="H23" s="10"/>
      <c r="I23" s="13"/>
      <c r="J23" s="13"/>
      <c r="K23" s="10"/>
      <c r="L23" s="13"/>
      <c r="M23" s="13"/>
      <c r="N23" s="10"/>
      <c r="O23" s="10"/>
      <c r="P23" s="10"/>
      <c r="Q23" s="13"/>
      <c r="R23" s="13"/>
      <c r="S23" s="10"/>
      <c r="T23" s="10"/>
      <c r="U23" s="17"/>
      <c r="V23" s="17"/>
      <c r="W23" s="26">
        <f t="shared" si="0"/>
        <v>0</v>
      </c>
      <c r="X23" s="15">
        <v>0.8</v>
      </c>
      <c r="Y23" s="27">
        <f t="shared" si="1"/>
        <v>0</v>
      </c>
      <c r="Z23" s="28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</row>
    <row r="24" spans="1:37" ht="20.100000000000001" customHeight="1" x14ac:dyDescent="0.25">
      <c r="A24" s="10">
        <v>19</v>
      </c>
      <c r="B24" s="10"/>
      <c r="C24" s="10"/>
      <c r="D24" s="13"/>
      <c r="E24" s="13"/>
      <c r="F24" s="10"/>
      <c r="G24" s="10"/>
      <c r="H24" s="10"/>
      <c r="I24" s="13"/>
      <c r="J24" s="13"/>
      <c r="K24" s="10"/>
      <c r="L24" s="13"/>
      <c r="M24" s="13"/>
      <c r="N24" s="10"/>
      <c r="O24" s="10"/>
      <c r="P24" s="10"/>
      <c r="Q24" s="13"/>
      <c r="R24" s="13"/>
      <c r="S24" s="10"/>
      <c r="T24" s="10"/>
      <c r="U24" s="17"/>
      <c r="V24" s="17"/>
      <c r="W24" s="26">
        <f t="shared" si="0"/>
        <v>0</v>
      </c>
      <c r="X24" s="15">
        <v>0.8</v>
      </c>
      <c r="Y24" s="27">
        <f t="shared" si="1"/>
        <v>0</v>
      </c>
      <c r="Z24" s="28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</row>
    <row r="25" spans="1:37" ht="20.100000000000001" customHeight="1" x14ac:dyDescent="0.25">
      <c r="A25" s="10">
        <v>20</v>
      </c>
      <c r="B25" s="10"/>
      <c r="C25" s="10"/>
      <c r="D25" s="13"/>
      <c r="E25" s="13"/>
      <c r="F25" s="10"/>
      <c r="G25" s="10"/>
      <c r="H25" s="10"/>
      <c r="I25" s="13"/>
      <c r="J25" s="13"/>
      <c r="K25" s="10"/>
      <c r="L25" s="13"/>
      <c r="M25" s="13"/>
      <c r="N25" s="10"/>
      <c r="O25" s="10"/>
      <c r="P25" s="10"/>
      <c r="Q25" s="13"/>
      <c r="R25" s="13"/>
      <c r="S25" s="10"/>
      <c r="T25" s="10"/>
      <c r="U25" s="17"/>
      <c r="V25" s="17"/>
      <c r="W25" s="26">
        <f t="shared" si="0"/>
        <v>0</v>
      </c>
      <c r="X25" s="15">
        <v>0.8</v>
      </c>
      <c r="Y25" s="27">
        <f t="shared" si="1"/>
        <v>0</v>
      </c>
      <c r="Z25" s="28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</row>
    <row r="26" spans="1:37" ht="25.5" customHeight="1" x14ac:dyDescent="0.25">
      <c r="N26" s="20">
        <f>SUM(N6:N25)</f>
        <v>0</v>
      </c>
      <c r="O26" s="21"/>
      <c r="P26" s="21"/>
      <c r="Q26" s="21"/>
      <c r="U26" s="19">
        <f t="shared" ref="U26:W26" si="2">SUM(U6:U25)</f>
        <v>0</v>
      </c>
      <c r="V26" s="19">
        <f t="shared" si="2"/>
        <v>0</v>
      </c>
      <c r="W26" s="19">
        <f t="shared" si="2"/>
        <v>0</v>
      </c>
      <c r="X26" s="18"/>
      <c r="Y26" s="19">
        <f t="shared" ref="Y26" si="3">SUM(Y6:Y25)</f>
        <v>0</v>
      </c>
      <c r="Z26" s="19">
        <f t="shared" ref="Z26" si="4">SUM(Z6:Z25)</f>
        <v>0</v>
      </c>
    </row>
    <row r="27" spans="1:37" ht="36" customHeight="1" x14ac:dyDescent="0.25">
      <c r="B27" s="33" t="s">
        <v>36</v>
      </c>
      <c r="C27" s="34"/>
      <c r="D27" s="34"/>
      <c r="E27" s="34"/>
      <c r="F27" s="34"/>
      <c r="G27" s="35"/>
    </row>
    <row r="28" spans="1:37" ht="203.25" customHeight="1" x14ac:dyDescent="0.25">
      <c r="B28" s="36"/>
      <c r="C28" s="36"/>
      <c r="D28" s="36"/>
      <c r="E28" s="36"/>
      <c r="F28" s="36"/>
      <c r="G28" s="36"/>
    </row>
    <row r="30" spans="1:37" x14ac:dyDescent="0.25">
      <c r="D30" s="22"/>
    </row>
    <row r="31" spans="1:37" x14ac:dyDescent="0.25">
      <c r="E31" t="s">
        <v>37</v>
      </c>
    </row>
    <row r="34" spans="8:8" x14ac:dyDescent="0.25">
      <c r="H34" t="s">
        <v>38</v>
      </c>
    </row>
  </sheetData>
  <mergeCells count="3">
    <mergeCell ref="B2:AK2"/>
    <mergeCell ref="B27:G27"/>
    <mergeCell ref="B28:G28"/>
  </mergeCells>
  <pageMargins left="0.7" right="0.7" top="0.75" bottom="0.75" header="0.3" footer="0.3"/>
  <pageSetup paperSize="8" scale="32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49E23D51-7DC7-42E7-B410-8E941B35A09E}">
          <x14:formula1>
            <xm:f>Feuil1!$E$6:$E$11</xm:f>
          </x14:formula1>
          <xm:sqref>D6:D25</xm:sqref>
        </x14:dataValidation>
        <x14:dataValidation type="list" allowBlank="1" showInputMessage="1" showErrorMessage="1" xr:uid="{FCC6B828-6C1A-4C9F-9248-F47E9108194A}">
          <x14:formula1>
            <xm:f>Feuil1!$G$6:$G$15</xm:f>
          </x14:formula1>
          <xm:sqref>E6:E25</xm:sqref>
        </x14:dataValidation>
        <x14:dataValidation type="list" allowBlank="1" showInputMessage="1" showErrorMessage="1" xr:uid="{C2FE209A-EFB6-41D4-B2AC-65F4B94209B5}">
          <x14:formula1>
            <xm:f>Feuil1!$I$6:$I$37</xm:f>
          </x14:formula1>
          <xm:sqref>J6:J25</xm:sqref>
        </x14:dataValidation>
        <x14:dataValidation type="list" allowBlank="1" showInputMessage="1" showErrorMessage="1" xr:uid="{F85A4421-3A06-434C-B5C6-4AE3F8BEEF5B}">
          <x14:formula1>
            <xm:f>Feuil1!$M$6:$M$8</xm:f>
          </x14:formula1>
          <xm:sqref>M6:M25</xm:sqref>
        </x14:dataValidation>
        <x14:dataValidation type="list" allowBlank="1" showInputMessage="1" showErrorMessage="1" xr:uid="{7A3589DA-0DB0-440C-945E-2774DD01AA20}">
          <x14:formula1>
            <xm:f>Feuil1!$K$6:$K$19</xm:f>
          </x14:formula1>
          <xm:sqref>L6:L25</xm:sqref>
        </x14:dataValidation>
        <x14:dataValidation type="list" allowBlank="1" showInputMessage="1" showErrorMessage="1" xr:uid="{61F9D1AC-3C34-4349-9327-04954946AE83}">
          <x14:formula1>
            <xm:f>Feuil1!$O$6:$O$7</xm:f>
          </x14:formula1>
          <xm:sqref>AC6:AK25</xm:sqref>
        </x14:dataValidation>
        <x14:dataValidation type="list" allowBlank="1" showInputMessage="1" showErrorMessage="1" xr:uid="{1C90D312-EF99-44F7-920A-1548B94FCC6D}">
          <x14:formula1>
            <xm:f>Feuil1!$Q$6:$Q$8</xm:f>
          </x14:formula1>
          <xm:sqref>AA6:AB25</xm:sqref>
        </x14:dataValidation>
        <x14:dataValidation type="list" allowBlank="1" showInputMessage="1" showErrorMessage="1" xr:uid="{68CD38CD-F241-4854-93BF-F98E698DDC6B}">
          <x14:formula1>
            <xm:f>Feuil1!$S$6:$S$8</xm:f>
          </x14:formula1>
          <xm:sqref>Q6:Q25</xm:sqref>
        </x14:dataValidation>
        <x14:dataValidation type="list" allowBlank="1" showInputMessage="1" showErrorMessage="1" xr:uid="{286ED485-16EA-4959-BFC2-3DCAD720A5BB}">
          <x14:formula1>
            <xm:f>Feuil1!$A$6:$A$7</xm:f>
          </x14:formula1>
          <xm:sqref>I6:I25</xm:sqref>
        </x14:dataValidation>
        <x14:dataValidation type="list" allowBlank="1" showInputMessage="1" showErrorMessage="1" xr:uid="{64102093-3479-4DCF-A60A-417125019E97}">
          <x14:formula1>
            <xm:f>Feuil1!$C$6:$C$20</xm:f>
          </x14:formula1>
          <xm:sqref>R6:R25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47808-F50E-4A66-92EB-126322F9BBB1}">
  <dimension ref="A6:S37"/>
  <sheetViews>
    <sheetView topLeftCell="A4" workbookViewId="0">
      <selection activeCell="C22" sqref="C22"/>
    </sheetView>
  </sheetViews>
  <sheetFormatPr baseColWidth="10" defaultColWidth="11.42578125" defaultRowHeight="15" x14ac:dyDescent="0.25"/>
  <cols>
    <col min="3" max="3" width="60.42578125" style="30" customWidth="1"/>
    <col min="5" max="5" width="21.5703125" customWidth="1"/>
    <col min="9" max="9" width="21" customWidth="1"/>
    <col min="11" max="11" width="22" customWidth="1"/>
    <col min="13" max="13" width="21" customWidth="1"/>
    <col min="14" max="14" width="11" customWidth="1"/>
    <col min="15" max="15" width="16.140625" customWidth="1"/>
    <col min="17" max="17" width="25" customWidth="1"/>
  </cols>
  <sheetData>
    <row r="6" spans="1:19" x14ac:dyDescent="0.25">
      <c r="A6" t="s">
        <v>39</v>
      </c>
      <c r="C6" s="30" t="s">
        <v>127</v>
      </c>
      <c r="E6" t="s">
        <v>40</v>
      </c>
      <c r="G6" t="s">
        <v>41</v>
      </c>
      <c r="I6" t="s">
        <v>42</v>
      </c>
      <c r="K6" t="s">
        <v>43</v>
      </c>
      <c r="M6" t="s">
        <v>44</v>
      </c>
      <c r="O6" s="25" t="s">
        <v>45</v>
      </c>
      <c r="P6" s="25"/>
      <c r="Q6" s="25" t="s">
        <v>46</v>
      </c>
      <c r="S6" t="s">
        <v>113</v>
      </c>
    </row>
    <row r="7" spans="1:19" x14ac:dyDescent="0.25">
      <c r="A7" t="s">
        <v>47</v>
      </c>
      <c r="C7" s="30" t="s">
        <v>122</v>
      </c>
      <c r="E7" t="s">
        <v>48</v>
      </c>
      <c r="G7" t="s">
        <v>49</v>
      </c>
      <c r="I7" t="s">
        <v>50</v>
      </c>
      <c r="K7" t="s">
        <v>51</v>
      </c>
      <c r="M7" t="s">
        <v>52</v>
      </c>
      <c r="O7" s="25" t="s">
        <v>53</v>
      </c>
      <c r="P7" s="25"/>
      <c r="Q7" s="25" t="s">
        <v>54</v>
      </c>
      <c r="S7" t="s">
        <v>55</v>
      </c>
    </row>
    <row r="8" spans="1:19" x14ac:dyDescent="0.25">
      <c r="C8" s="30" t="s">
        <v>118</v>
      </c>
      <c r="E8" t="s">
        <v>56</v>
      </c>
      <c r="G8" t="s">
        <v>57</v>
      </c>
      <c r="I8" t="s">
        <v>58</v>
      </c>
      <c r="K8" t="s">
        <v>59</v>
      </c>
      <c r="M8" t="s">
        <v>60</v>
      </c>
      <c r="O8" s="25"/>
      <c r="P8" s="25"/>
      <c r="Q8" s="25" t="s">
        <v>61</v>
      </c>
    </row>
    <row r="9" spans="1:19" x14ac:dyDescent="0.25">
      <c r="C9" s="29" t="s">
        <v>114</v>
      </c>
      <c r="E9" t="s">
        <v>62</v>
      </c>
      <c r="G9" t="s">
        <v>63</v>
      </c>
      <c r="I9" t="s">
        <v>64</v>
      </c>
      <c r="K9" t="s">
        <v>65</v>
      </c>
      <c r="O9" s="25"/>
      <c r="P9" s="25"/>
      <c r="Q9" s="25"/>
    </row>
    <row r="10" spans="1:19" x14ac:dyDescent="0.25">
      <c r="C10" s="30" t="s">
        <v>119</v>
      </c>
      <c r="E10" t="s">
        <v>66</v>
      </c>
      <c r="G10" t="s">
        <v>67</v>
      </c>
      <c r="I10" t="s">
        <v>68</v>
      </c>
      <c r="K10" t="s">
        <v>69</v>
      </c>
    </row>
    <row r="11" spans="1:19" x14ac:dyDescent="0.25">
      <c r="C11" s="30" t="s">
        <v>115</v>
      </c>
      <c r="E11" t="s">
        <v>70</v>
      </c>
      <c r="G11" t="s">
        <v>71</v>
      </c>
      <c r="I11" t="s">
        <v>72</v>
      </c>
      <c r="K11" t="s">
        <v>73</v>
      </c>
    </row>
    <row r="12" spans="1:19" x14ac:dyDescent="0.25">
      <c r="C12" s="30" t="s">
        <v>117</v>
      </c>
      <c r="G12" t="s">
        <v>74</v>
      </c>
      <c r="I12" t="s">
        <v>75</v>
      </c>
      <c r="K12" t="s">
        <v>76</v>
      </c>
    </row>
    <row r="13" spans="1:19" x14ac:dyDescent="0.25">
      <c r="C13" s="30" t="s">
        <v>116</v>
      </c>
      <c r="G13" t="s">
        <v>77</v>
      </c>
      <c r="I13" t="s">
        <v>78</v>
      </c>
      <c r="K13" t="s">
        <v>79</v>
      </c>
    </row>
    <row r="14" spans="1:19" x14ac:dyDescent="0.25">
      <c r="C14" s="31" t="s">
        <v>126</v>
      </c>
      <c r="G14" t="s">
        <v>80</v>
      </c>
      <c r="I14" t="s">
        <v>81</v>
      </c>
      <c r="K14" t="s">
        <v>82</v>
      </c>
    </row>
    <row r="15" spans="1:19" x14ac:dyDescent="0.25">
      <c r="C15" s="30" t="s">
        <v>124</v>
      </c>
      <c r="G15" t="s">
        <v>84</v>
      </c>
      <c r="I15" t="s">
        <v>85</v>
      </c>
      <c r="K15" t="s">
        <v>86</v>
      </c>
    </row>
    <row r="16" spans="1:19" x14ac:dyDescent="0.25">
      <c r="C16" s="30" t="s">
        <v>120</v>
      </c>
      <c r="I16" t="s">
        <v>87</v>
      </c>
      <c r="K16" t="s">
        <v>88</v>
      </c>
    </row>
    <row r="17" spans="3:11" x14ac:dyDescent="0.25">
      <c r="C17" s="30" t="s">
        <v>123</v>
      </c>
      <c r="I17" t="s">
        <v>89</v>
      </c>
      <c r="K17" t="s">
        <v>90</v>
      </c>
    </row>
    <row r="18" spans="3:11" ht="30" x14ac:dyDescent="0.25">
      <c r="C18" s="31" t="s">
        <v>125</v>
      </c>
      <c r="I18" t="s">
        <v>91</v>
      </c>
      <c r="K18" t="s">
        <v>92</v>
      </c>
    </row>
    <row r="19" spans="3:11" x14ac:dyDescent="0.25">
      <c r="C19" s="30" t="s">
        <v>121</v>
      </c>
      <c r="I19" t="s">
        <v>93</v>
      </c>
      <c r="K19" t="s">
        <v>94</v>
      </c>
    </row>
    <row r="20" spans="3:11" x14ac:dyDescent="0.25">
      <c r="C20" s="30" t="s">
        <v>83</v>
      </c>
      <c r="I20" t="s">
        <v>95</v>
      </c>
    </row>
    <row r="21" spans="3:11" x14ac:dyDescent="0.25">
      <c r="C21" s="31"/>
      <c r="I21" t="s">
        <v>96</v>
      </c>
    </row>
    <row r="22" spans="3:11" x14ac:dyDescent="0.25">
      <c r="I22" t="s">
        <v>97</v>
      </c>
    </row>
    <row r="23" spans="3:11" x14ac:dyDescent="0.25">
      <c r="I23" t="s">
        <v>98</v>
      </c>
    </row>
    <row r="24" spans="3:11" x14ac:dyDescent="0.25">
      <c r="I24" t="s">
        <v>99</v>
      </c>
    </row>
    <row r="25" spans="3:11" x14ac:dyDescent="0.25">
      <c r="I25" t="s">
        <v>100</v>
      </c>
    </row>
    <row r="26" spans="3:11" x14ac:dyDescent="0.25">
      <c r="I26" t="s">
        <v>101</v>
      </c>
    </row>
    <row r="27" spans="3:11" x14ac:dyDescent="0.25">
      <c r="I27" t="s">
        <v>102</v>
      </c>
    </row>
    <row r="28" spans="3:11" x14ac:dyDescent="0.25">
      <c r="I28" t="s">
        <v>103</v>
      </c>
    </row>
    <row r="29" spans="3:11" x14ac:dyDescent="0.25">
      <c r="I29" t="s">
        <v>104</v>
      </c>
    </row>
    <row r="30" spans="3:11" x14ac:dyDescent="0.25">
      <c r="I30" t="s">
        <v>105</v>
      </c>
    </row>
    <row r="31" spans="3:11" x14ac:dyDescent="0.25">
      <c r="I31" t="s">
        <v>106</v>
      </c>
    </row>
    <row r="32" spans="3:11" x14ac:dyDescent="0.25">
      <c r="I32" t="s">
        <v>107</v>
      </c>
    </row>
    <row r="33" spans="9:9" x14ac:dyDescent="0.25">
      <c r="I33" t="s">
        <v>108</v>
      </c>
    </row>
    <row r="34" spans="9:9" x14ac:dyDescent="0.25">
      <c r="I34" t="s">
        <v>109</v>
      </c>
    </row>
    <row r="35" spans="9:9" x14ac:dyDescent="0.25">
      <c r="I35" t="s">
        <v>110</v>
      </c>
    </row>
    <row r="36" spans="9:9" x14ac:dyDescent="0.25">
      <c r="I36" t="s">
        <v>111</v>
      </c>
    </row>
    <row r="37" spans="9:9" x14ac:dyDescent="0.25">
      <c r="I37" t="s">
        <v>112</v>
      </c>
    </row>
  </sheetData>
  <sortState ref="C6:C38">
    <sortCondition ref="C3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6BD2068B935B45ABFC0E6FB5716B29" ma:contentTypeVersion="18" ma:contentTypeDescription="Create a new document." ma:contentTypeScope="" ma:versionID="0ab94658380e5215b3a50edc211076a7">
  <xsd:schema xmlns:xsd="http://www.w3.org/2001/XMLSchema" xmlns:xs="http://www.w3.org/2001/XMLSchema" xmlns:p="http://schemas.microsoft.com/office/2006/metadata/properties" xmlns:ns3="fc29cc3c-44bc-4582-9752-a992c058f10d" xmlns:ns4="6860ea51-4197-422a-b946-0667a52993d3" targetNamespace="http://schemas.microsoft.com/office/2006/metadata/properties" ma:root="true" ma:fieldsID="155759f10e6630baaf86ebc178faf6d1" ns3:_="" ns4:_="">
    <xsd:import namespace="fc29cc3c-44bc-4582-9752-a992c058f10d"/>
    <xsd:import namespace="6860ea51-4197-422a-b946-0667a52993d3"/>
    <xsd:element name="properties">
      <xsd:complexType>
        <xsd:sequence>
          <xsd:element name="documentManagement">
            <xsd:complexType>
              <xsd:all>
                <xsd:element ref="ns3:MigrationWizId" minOccurs="0"/>
                <xsd:element ref="ns3:MigrationWizIdPermissions" minOccurs="0"/>
                <xsd:element ref="ns3:MigrationWizIdVersio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29cc3c-44bc-4582-9752-a992c058f10d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_activity" ma:index="11" nillable="true" ma:displayName="_activity" ma:hidden="true" ma:internalName="_activity" ma:readOnly="false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60ea51-4197-422a-b946-0667a52993d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 xmlns="fc29cc3c-44bc-4582-9752-a992c058f10d" xsi:nil="true"/>
    <_activity xmlns="fc29cc3c-44bc-4582-9752-a992c058f10d" xsi:nil="true"/>
    <MigrationWizIdPermissions xmlns="fc29cc3c-44bc-4582-9752-a992c058f10d" xsi:nil="true"/>
    <MigrationWizIdVersion xmlns="fc29cc3c-44bc-4582-9752-a992c058f10d" xsi:nil="true"/>
  </documentManagement>
</p:properties>
</file>

<file path=customXml/itemProps1.xml><?xml version="1.0" encoding="utf-8"?>
<ds:datastoreItem xmlns:ds="http://schemas.openxmlformats.org/officeDocument/2006/customXml" ds:itemID="{E54D0768-8BD7-46AC-B748-08A9E799ED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C12675-7510-435D-9053-29CACAF1D8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29cc3c-44bc-4582-9752-a992c058f10d"/>
    <ds:schemaRef ds:uri="6860ea51-4197-422a-b946-0667a52993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D60A2F2-97F7-4798-BA7E-4C9F9EF6E184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fc29cc3c-44bc-4582-9752-a992c058f10d"/>
    <ds:schemaRef ds:uri="6860ea51-4197-422a-b946-0667a52993d3"/>
    <ds:schemaRef ds:uri="http://schemas.microsoft.com/office/2006/metadata/properties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LISTE DETAILLEE AAP</vt:lpstr>
      <vt:lpstr>Feuil1</vt:lpstr>
    </vt:vector>
  </TitlesOfParts>
  <Manager/>
  <Company>CONSEIL REGIONAL GUADELOUPE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Myriam SAINT-CIREL</dc:creator>
  <cp:keywords/>
  <dc:description/>
  <cp:lastModifiedBy>Marie-Edith VINCENNES</cp:lastModifiedBy>
  <cp:revision/>
  <dcterms:created xsi:type="dcterms:W3CDTF">2024-06-11T13:00:45Z</dcterms:created>
  <dcterms:modified xsi:type="dcterms:W3CDTF">2026-02-13T12:56:59Z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0x0101002C6BD2068B935B45ABFC0E6FB5716B29</vt:lpwstr>
  </property>
</Properties>
</file>