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3740"/>
  </bookViews>
  <sheets>
    <sheet name="ANNEXE 5a" sheetId="1" r:id="rId1"/>
  </sheets>
  <calcPr calcId="145621"/>
</workbook>
</file>

<file path=xl/calcChain.xml><?xml version="1.0" encoding="utf-8"?>
<calcChain xmlns="http://schemas.openxmlformats.org/spreadsheetml/2006/main">
  <c r="M165" i="1" l="1"/>
  <c r="M164" i="1"/>
  <c r="M163" i="1"/>
  <c r="C162" i="1"/>
  <c r="I31" i="1" s="1"/>
  <c r="C160" i="1"/>
  <c r="M158" i="1"/>
  <c r="M157" i="1"/>
  <c r="M156" i="1"/>
  <c r="C155" i="1" s="1"/>
  <c r="J152" i="1"/>
  <c r="J151" i="1"/>
  <c r="J150" i="1"/>
  <c r="E149" i="1"/>
  <c r="J147" i="1"/>
  <c r="J146" i="1"/>
  <c r="J145" i="1"/>
  <c r="E144" i="1"/>
  <c r="J142" i="1"/>
  <c r="J141" i="1"/>
  <c r="E140" i="1" s="1"/>
  <c r="E138" i="1" s="1"/>
  <c r="I26" i="1" s="1"/>
  <c r="E136" i="1"/>
  <c r="E134" i="1"/>
  <c r="E132" i="1"/>
  <c r="J130" i="1"/>
  <c r="J129" i="1"/>
  <c r="J128" i="1"/>
  <c r="E127" i="1" s="1"/>
  <c r="E126" i="1" s="1"/>
  <c r="I25" i="1" s="1"/>
  <c r="J124" i="1"/>
  <c r="J123" i="1"/>
  <c r="J122" i="1"/>
  <c r="J121" i="1"/>
  <c r="E120" i="1" s="1"/>
  <c r="I24" i="1" s="1"/>
  <c r="J119" i="1"/>
  <c r="J118" i="1"/>
  <c r="J117" i="1"/>
  <c r="J116" i="1"/>
  <c r="E115" i="1"/>
  <c r="M109" i="1"/>
  <c r="I19" i="1" s="1"/>
  <c r="L98" i="1"/>
  <c r="I98" i="1"/>
  <c r="M98" i="1" s="1"/>
  <c r="C97" i="1" s="1"/>
  <c r="C96" i="1" s="1"/>
  <c r="E98" i="1"/>
  <c r="L92" i="1"/>
  <c r="I92" i="1"/>
  <c r="M92" i="1" s="1"/>
  <c r="C91" i="1" s="1"/>
  <c r="E92" i="1"/>
  <c r="L87" i="1"/>
  <c r="I87" i="1"/>
  <c r="E87" i="1"/>
  <c r="M87" i="1" s="1"/>
  <c r="L86" i="1"/>
  <c r="I86" i="1"/>
  <c r="E86" i="1"/>
  <c r="M86" i="1" s="1"/>
  <c r="C85" i="1" s="1"/>
  <c r="I15" i="1" s="1"/>
  <c r="M14" i="1" s="1"/>
  <c r="J80" i="1"/>
  <c r="J79" i="1"/>
  <c r="C78" i="1" s="1"/>
  <c r="J76" i="1"/>
  <c r="J75" i="1"/>
  <c r="C74" i="1"/>
  <c r="I11" i="1" s="1"/>
  <c r="J70" i="1"/>
  <c r="J69" i="1"/>
  <c r="J68" i="1"/>
  <c r="C67" i="1"/>
  <c r="J65" i="1"/>
  <c r="J64" i="1"/>
  <c r="J63" i="1"/>
  <c r="C62" i="1"/>
  <c r="I9" i="1" s="1"/>
  <c r="J60" i="1"/>
  <c r="C58" i="1"/>
  <c r="J56" i="1"/>
  <c r="J55" i="1"/>
  <c r="J54" i="1"/>
  <c r="C52" i="1"/>
  <c r="I6" i="1" s="1"/>
  <c r="J50" i="1"/>
  <c r="J49" i="1"/>
  <c r="C47" i="1"/>
  <c r="I30" i="1"/>
  <c r="I23" i="1"/>
  <c r="M22" i="1" s="1"/>
  <c r="I10" i="1"/>
  <c r="I7" i="1"/>
  <c r="I5" i="1"/>
  <c r="C43" i="1" l="1"/>
  <c r="I12" i="1"/>
  <c r="M4" i="1" s="1"/>
  <c r="F111" i="1"/>
  <c r="M111" i="1" s="1"/>
  <c r="I20" i="1" s="1"/>
  <c r="C82" i="1"/>
  <c r="I29" i="1"/>
  <c r="M28" i="1" s="1"/>
  <c r="C154" i="1"/>
  <c r="E113" i="1"/>
  <c r="F107" i="1"/>
  <c r="M107" i="1" s="1"/>
  <c r="F103" i="1" l="1"/>
  <c r="I18" i="1"/>
  <c r="M17" i="1" s="1"/>
  <c r="M33" i="1" s="1"/>
  <c r="M37" i="1" l="1"/>
  <c r="M34" i="1"/>
  <c r="M39" i="1" s="1"/>
  <c r="M42" i="1" s="1"/>
  <c r="M36" i="1"/>
</calcChain>
</file>

<file path=xl/sharedStrings.xml><?xml version="1.0" encoding="utf-8"?>
<sst xmlns="http://schemas.openxmlformats.org/spreadsheetml/2006/main" count="190" uniqueCount="128">
  <si>
    <t>I</t>
  </si>
  <si>
    <t>D R O I T S    A R T I S T I Q U E S</t>
  </si>
  <si>
    <t>Sujet</t>
  </si>
  <si>
    <t>Adaptations - dialogues</t>
  </si>
  <si>
    <t>Droits d'auteurs réalisation</t>
  </si>
  <si>
    <t>Droits musicaux</t>
  </si>
  <si>
    <t>Droits divers</t>
  </si>
  <si>
    <t>Traductions et dactylographies</t>
  </si>
  <si>
    <t>Frais sur manuscrits</t>
  </si>
  <si>
    <t>Agents littéraires et conseils</t>
  </si>
  <si>
    <t>II</t>
  </si>
  <si>
    <t>P E R S O N N E L</t>
  </si>
  <si>
    <t>MISE EN SCENE</t>
  </si>
  <si>
    <t>IV</t>
  </si>
  <si>
    <t>C H A R G E S   S O C I A L E S   ET   F I S C A L E S</t>
  </si>
  <si>
    <t>Auteurs 1%</t>
  </si>
  <si>
    <t>Techniciens 36%</t>
  </si>
  <si>
    <t>Techniciens 47%</t>
  </si>
  <si>
    <t>VI</t>
  </si>
  <si>
    <t>T R A N S P O R T S  -  D E F R A I E M E N T S  - R E G I E</t>
  </si>
  <si>
    <t>Déplacement avant tournage</t>
  </si>
  <si>
    <t>Défraiements hors Région</t>
  </si>
  <si>
    <t>Bureaux et frais afférents</t>
  </si>
  <si>
    <t>Régie et divers</t>
  </si>
  <si>
    <t>IX</t>
  </si>
  <si>
    <t>A S S U R A N C E S   ET   D I V E R S</t>
  </si>
  <si>
    <t>Assurances</t>
  </si>
  <si>
    <t>Publicité</t>
  </si>
  <si>
    <t>Frais d'actes et de contentieux</t>
  </si>
  <si>
    <t>SOUS TOTAL</t>
  </si>
  <si>
    <t>Imprévus</t>
  </si>
  <si>
    <t>Frais généraux</t>
  </si>
  <si>
    <t>Frais financiers</t>
  </si>
  <si>
    <t>TOTAL HT</t>
  </si>
  <si>
    <t>TVA récupérable</t>
  </si>
  <si>
    <t>TOTAL TTC</t>
  </si>
  <si>
    <t>POSTE 1 : DROITS ARTISTIQUES</t>
  </si>
  <si>
    <t>ACHATS</t>
  </si>
  <si>
    <t>DROITS D'AUTEUR</t>
  </si>
  <si>
    <t>SALAIRES</t>
  </si>
  <si>
    <t>TOTAL</t>
  </si>
  <si>
    <t>TARIF</t>
  </si>
  <si>
    <t>SEM</t>
  </si>
  <si>
    <t>SUJET</t>
  </si>
  <si>
    <t>Oeuvre préexistante</t>
  </si>
  <si>
    <t>Oeuvre originale</t>
  </si>
  <si>
    <t>ADAPTATIONS DIALOGUES</t>
  </si>
  <si>
    <t>ADAPTATIONS</t>
  </si>
  <si>
    <t>Adaptations</t>
  </si>
  <si>
    <t>COLLABORATIONS DIVERSES</t>
  </si>
  <si>
    <t>Collaborations diverses</t>
  </si>
  <si>
    <t>DROITS D'AUTEURS REALISATION</t>
  </si>
  <si>
    <t>DROITS DIVERS</t>
  </si>
  <si>
    <t>IMAGES ARCHIVES</t>
  </si>
  <si>
    <t>PHOTOGRAPHIES ET OEUVRES D'ART</t>
  </si>
  <si>
    <t>DOCUMENTS SONORES</t>
  </si>
  <si>
    <t>TRADUCTIONS &amp; DACTYLOGRAPHIE</t>
  </si>
  <si>
    <t>TRADUCTIONS</t>
  </si>
  <si>
    <t>DACTYLOGRAPHIE</t>
  </si>
  <si>
    <t>DUPLICATION</t>
  </si>
  <si>
    <t>FRAIS SUR MANUSCRITS</t>
  </si>
  <si>
    <t>RECHERCHES ET ETUDES</t>
  </si>
  <si>
    <t>DOCUMENTATION</t>
  </si>
  <si>
    <t>AGENTS LITTERAIRES ET CONSEILS</t>
  </si>
  <si>
    <t>AGENTS LITTERAIRES</t>
  </si>
  <si>
    <t>CONSEILS</t>
  </si>
  <si>
    <t>POSTE 2 : PERSONNEL</t>
  </si>
  <si>
    <t>SALAIRE</t>
  </si>
  <si>
    <t>PAR</t>
  </si>
  <si>
    <t>EXT</t>
  </si>
  <si>
    <t>Conseiller technique</t>
  </si>
  <si>
    <t>Scripte</t>
  </si>
  <si>
    <t>PRISES DE VUES</t>
  </si>
  <si>
    <t>Photographe</t>
  </si>
  <si>
    <t>EQUIPE CREATION</t>
  </si>
  <si>
    <t>CREATION</t>
  </si>
  <si>
    <t>Dessinateur</t>
  </si>
  <si>
    <t>POSTE 4 : CHARGES SOCIALES ET FISCALES :</t>
  </si>
  <si>
    <t>BASE</t>
  </si>
  <si>
    <t>%</t>
  </si>
  <si>
    <t>AUTEURS (1%)</t>
  </si>
  <si>
    <t>TECHNICIENS (36%)</t>
  </si>
  <si>
    <t>TECHNICIENS (47%)</t>
  </si>
  <si>
    <t>POSTE 6 : TRANSPORTS - DEFRAIEMENTS - REGIE</t>
  </si>
  <si>
    <t>QT</t>
  </si>
  <si>
    <t>NP</t>
  </si>
  <si>
    <t>J/S/F</t>
  </si>
  <si>
    <t>DEPLACEMENTS AVANT TOURNAGE</t>
  </si>
  <si>
    <t>Auteurs</t>
  </si>
  <si>
    <t>producteur</t>
  </si>
  <si>
    <t>Techniciens</t>
  </si>
  <si>
    <t>Divers</t>
  </si>
  <si>
    <t>Repas collectifs</t>
  </si>
  <si>
    <t>Indemnités repas</t>
  </si>
  <si>
    <t>Casse-croûte et boissons</t>
  </si>
  <si>
    <t>Frais de séjour (présentation casting)</t>
  </si>
  <si>
    <t>BUREAUX ET FRAIS AFFERENTS</t>
  </si>
  <si>
    <t>BUREAUX</t>
  </si>
  <si>
    <t>Locations</t>
  </si>
  <si>
    <t>Matériel</t>
  </si>
  <si>
    <t>Fournitures</t>
  </si>
  <si>
    <t>EAU - GAZ - ELECTRICITE</t>
  </si>
  <si>
    <t>ENTRETIEN BUREAUX</t>
  </si>
  <si>
    <t>ASSURANCES</t>
  </si>
  <si>
    <t>REGIE ET DIVERS</t>
  </si>
  <si>
    <t>PTT - COMMUNICATIONS</t>
  </si>
  <si>
    <t>Affranchissements</t>
  </si>
  <si>
    <t>Telephones</t>
  </si>
  <si>
    <t>FRAIS DE COMPTABILITE</t>
  </si>
  <si>
    <t>Imprimés comptables</t>
  </si>
  <si>
    <t>Traitement informatique</t>
  </si>
  <si>
    <t>Expertises comptables</t>
  </si>
  <si>
    <t>DEPENSES DIVERSES</t>
  </si>
  <si>
    <t>Pourboires, gratifications</t>
  </si>
  <si>
    <t>Cadeaux</t>
  </si>
  <si>
    <t>Réceptions, invitations</t>
  </si>
  <si>
    <t>POSTE 9 : ASSURANCES ET DIVERS</t>
  </si>
  <si>
    <t>Avant production</t>
  </si>
  <si>
    <t>Responsabilité civile</t>
  </si>
  <si>
    <t>PUBLICITE</t>
  </si>
  <si>
    <t>FRAIS D'ACTES ET DE CONTENTIEUX</t>
  </si>
  <si>
    <t>Frais d'actes</t>
  </si>
  <si>
    <t>Frais d'enregistrement</t>
  </si>
  <si>
    <t>Registre public</t>
  </si>
  <si>
    <t>FRAIS FINANCIERS</t>
  </si>
  <si>
    <t>XX</t>
  </si>
  <si>
    <t>FRAIS GENERAUX</t>
  </si>
  <si>
    <t xml:space="preserve">ANNEXE 5a : R E C A P I T U L A T I F    D E V I S   R É - É C R I T U R 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</si>
</sst>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color indexed="8"/>
      <name val="Geneva"/>
    </font>
    <font>
      <sz val="9"/>
      <color indexed="8"/>
      <name val="Geneva"/>
    </font>
    <font>
      <b/>
      <sz val="10"/>
      <color indexed="8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/>
    <xf numFmtId="3" fontId="0" fillId="2" borderId="1" xfId="0" applyNumberFormat="1" applyFont="1" applyFill="1" applyBorder="1" applyAlignment="1"/>
    <xf numFmtId="0" fontId="0" fillId="2" borderId="2" xfId="0" applyFont="1" applyFill="1" applyBorder="1" applyAlignment="1">
      <alignment horizontal="left"/>
    </xf>
    <xf numFmtId="0" fontId="0" fillId="2" borderId="2" xfId="0" applyFont="1" applyFill="1" applyBorder="1" applyAlignment="1"/>
    <xf numFmtId="3" fontId="0" fillId="2" borderId="2" xfId="0" applyNumberFormat="1" applyFont="1" applyFill="1" applyBorder="1" applyAlignment="1"/>
    <xf numFmtId="49" fontId="0" fillId="2" borderId="3" xfId="0" applyNumberFormat="1" applyFont="1" applyFill="1" applyBorder="1" applyAlignment="1">
      <alignment horizontal="left"/>
    </xf>
    <xf numFmtId="49" fontId="0" fillId="2" borderId="4" xfId="0" applyNumberFormat="1" applyFont="1" applyFill="1" applyBorder="1" applyAlignment="1"/>
    <xf numFmtId="3" fontId="0" fillId="2" borderId="5" xfId="0" applyNumberFormat="1" applyFont="1" applyFill="1" applyBorder="1" applyAlignment="1"/>
    <xf numFmtId="3" fontId="0" fillId="2" borderId="6" xfId="0" applyNumberFormat="1" applyFont="1" applyFill="1" applyBorder="1" applyAlignment="1"/>
    <xf numFmtId="0" fontId="0" fillId="2" borderId="3" xfId="0" applyNumberFormat="1" applyFont="1" applyFill="1" applyBorder="1" applyAlignment="1">
      <alignment horizontal="left"/>
    </xf>
    <xf numFmtId="3" fontId="0" fillId="2" borderId="4" xfId="0" applyNumberFormat="1" applyFont="1" applyFill="1" applyBorder="1" applyAlignment="1"/>
    <xf numFmtId="3" fontId="0" fillId="2" borderId="7" xfId="0" applyNumberFormat="1" applyFont="1" applyFill="1" applyBorder="1" applyAlignment="1"/>
    <xf numFmtId="3" fontId="0" fillId="2" borderId="8" xfId="0" applyNumberFormat="1" applyFont="1" applyFill="1" applyBorder="1" applyAlignment="1"/>
    <xf numFmtId="3" fontId="0" fillId="2" borderId="9" xfId="0" applyNumberFormat="1" applyFont="1" applyFill="1" applyBorder="1" applyAlignment="1"/>
    <xf numFmtId="0" fontId="0" fillId="2" borderId="5" xfId="0" applyFont="1" applyFill="1" applyBorder="1" applyAlignment="1">
      <alignment horizontal="left"/>
    </xf>
    <xf numFmtId="0" fontId="0" fillId="2" borderId="5" xfId="0" applyFont="1" applyFill="1" applyBorder="1" applyAlignment="1"/>
    <xf numFmtId="3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>
      <alignment horizontal="left"/>
    </xf>
    <xf numFmtId="49" fontId="0" fillId="2" borderId="7" xfId="0" applyNumberFormat="1" applyFont="1" applyFill="1" applyBorder="1" applyAlignment="1"/>
    <xf numFmtId="0" fontId="0" fillId="2" borderId="8" xfId="0" applyFont="1" applyFill="1" applyBorder="1" applyAlignment="1">
      <alignment horizontal="left"/>
    </xf>
    <xf numFmtId="0" fontId="0" fillId="2" borderId="8" xfId="0" applyFont="1" applyFill="1" applyBorder="1" applyAlignment="1"/>
    <xf numFmtId="3" fontId="0" fillId="2" borderId="12" xfId="0" applyNumberFormat="1" applyFont="1" applyFill="1" applyBorder="1" applyAlignment="1"/>
    <xf numFmtId="9" fontId="0" fillId="2" borderId="5" xfId="0" applyNumberFormat="1" applyFont="1" applyFill="1" applyBorder="1" applyAlignment="1"/>
    <xf numFmtId="0" fontId="0" fillId="2" borderId="12" xfId="0" applyFont="1" applyFill="1" applyBorder="1" applyAlignment="1">
      <alignment horizontal="left"/>
    </xf>
    <xf numFmtId="0" fontId="0" fillId="2" borderId="12" xfId="0" applyFont="1" applyFill="1" applyBorder="1" applyAlignment="1"/>
    <xf numFmtId="0" fontId="0" fillId="2" borderId="9" xfId="0" applyFont="1" applyFill="1" applyBorder="1" applyAlignment="1"/>
    <xf numFmtId="49" fontId="0" fillId="2" borderId="11" xfId="0" applyNumberFormat="1" applyFont="1" applyFill="1" applyBorder="1" applyAlignment="1"/>
    <xf numFmtId="0" fontId="0" fillId="2" borderId="7" xfId="0" applyFont="1" applyFill="1" applyBorder="1" applyAlignment="1"/>
    <xf numFmtId="49" fontId="0" fillId="2" borderId="3" xfId="0" applyNumberFormat="1" applyFont="1" applyFill="1" applyBorder="1" applyAlignment="1"/>
    <xf numFmtId="4" fontId="0" fillId="2" borderId="4" xfId="0" applyNumberFormat="1" applyFont="1" applyFill="1" applyBorder="1" applyAlignment="1"/>
    <xf numFmtId="3" fontId="0" fillId="2" borderId="13" xfId="0" applyNumberFormat="1" applyFont="1" applyFill="1" applyBorder="1" applyAlignment="1"/>
    <xf numFmtId="3" fontId="0" fillId="2" borderId="3" xfId="0" applyNumberFormat="1" applyFont="1" applyFill="1" applyBorder="1" applyAlignment="1"/>
    <xf numFmtId="3" fontId="0" fillId="2" borderId="14" xfId="0" applyNumberFormat="1" applyFont="1" applyFill="1" applyBorder="1" applyAlignment="1"/>
    <xf numFmtId="3" fontId="0" fillId="2" borderId="15" xfId="0" applyNumberFormat="1" applyFont="1" applyFill="1" applyBorder="1" applyAlignment="1"/>
    <xf numFmtId="3" fontId="0" fillId="2" borderId="16" xfId="0" applyNumberFormat="1" applyFont="1" applyFill="1" applyBorder="1" applyAlignment="1"/>
    <xf numFmtId="3" fontId="0" fillId="2" borderId="17" xfId="0" applyNumberFormat="1" applyFont="1" applyFill="1" applyBorder="1" applyAlignment="1"/>
    <xf numFmtId="3" fontId="0" fillId="2" borderId="18" xfId="0" applyNumberFormat="1" applyFont="1" applyFill="1" applyBorder="1" applyAlignment="1"/>
    <xf numFmtId="3" fontId="0" fillId="2" borderId="19" xfId="0" applyNumberFormat="1" applyFont="1" applyFill="1" applyBorder="1" applyAlignment="1"/>
    <xf numFmtId="0" fontId="0" fillId="2" borderId="13" xfId="0" applyFont="1" applyFill="1" applyBorder="1" applyAlignment="1"/>
    <xf numFmtId="4" fontId="0" fillId="2" borderId="7" xfId="0" applyNumberFormat="1" applyFont="1" applyFill="1" applyBorder="1" applyAlignment="1"/>
    <xf numFmtId="3" fontId="0" fillId="2" borderId="11" xfId="0" applyNumberFormat="1" applyFont="1" applyFill="1" applyBorder="1" applyAlignment="1"/>
    <xf numFmtId="0" fontId="0" fillId="2" borderId="20" xfId="0" applyFont="1" applyFill="1" applyBorder="1" applyAlignment="1"/>
    <xf numFmtId="4" fontId="0" fillId="2" borderId="3" xfId="0" applyNumberFormat="1" applyFont="1" applyFill="1" applyBorder="1" applyAlignment="1"/>
    <xf numFmtId="2" fontId="1" fillId="2" borderId="3" xfId="0" applyNumberFormat="1" applyFont="1" applyFill="1" applyBorder="1" applyAlignment="1"/>
    <xf numFmtId="49" fontId="0" fillId="2" borderId="5" xfId="0" applyNumberFormat="1" applyFont="1" applyFill="1" applyBorder="1" applyAlignment="1"/>
    <xf numFmtId="49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0" fontId="0" fillId="2" borderId="3" xfId="0" applyFont="1" applyFill="1" applyBorder="1" applyAlignment="1">
      <alignment horizontal="left"/>
    </xf>
    <xf numFmtId="0" fontId="0" fillId="2" borderId="4" xfId="0" applyFont="1" applyFill="1" applyBorder="1" applyAlignment="1"/>
    <xf numFmtId="2" fontId="0" fillId="2" borderId="10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4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0"/>
  <sheetViews>
    <sheetView showGridLines="0" tabSelected="1" workbookViewId="0">
      <selection activeCell="Q8" sqref="Q8"/>
    </sheetView>
  </sheetViews>
  <sheetFormatPr baseColWidth="10" defaultColWidth="10.7109375" defaultRowHeight="12.95" customHeight="1"/>
  <cols>
    <col min="1" max="1" width="5.28515625" style="1" customWidth="1"/>
    <col min="2" max="2" width="25.7109375" style="1" customWidth="1"/>
    <col min="3" max="3" width="9.5703125" style="1" customWidth="1"/>
    <col min="4" max="4" width="4.5703125" style="1" customWidth="1"/>
    <col min="5" max="5" width="8.5703125" style="1" customWidth="1"/>
    <col min="6" max="6" width="8.7109375" style="1" customWidth="1"/>
    <col min="7" max="7" width="4.7109375" style="1" customWidth="1"/>
    <col min="8" max="8" width="6.7109375" style="1" customWidth="1"/>
    <col min="9" max="9" width="8.42578125" style="1" customWidth="1"/>
    <col min="10" max="10" width="8.7109375" style="1" customWidth="1"/>
    <col min="11" max="11" width="4.7109375" style="1" customWidth="1"/>
    <col min="12" max="12" width="8.28515625" style="1" customWidth="1"/>
    <col min="13" max="13" width="9.7109375" style="1" customWidth="1"/>
    <col min="14" max="14" width="10.7109375" style="1" customWidth="1"/>
    <col min="15" max="16384" width="10.7109375" style="1"/>
  </cols>
  <sheetData>
    <row r="1" spans="1:13" ht="16.149999999999999" customHeight="1">
      <c r="A1" s="2"/>
      <c r="B1" s="3"/>
      <c r="C1" s="4"/>
      <c r="D1" s="4"/>
      <c r="E1" s="55" t="s">
        <v>127</v>
      </c>
      <c r="F1" s="4"/>
      <c r="G1" s="4"/>
      <c r="H1" s="4"/>
      <c r="I1" s="4"/>
      <c r="J1" s="4"/>
      <c r="K1" s="4"/>
      <c r="L1" s="4"/>
      <c r="M1" s="4"/>
    </row>
    <row r="2" spans="1:13" ht="16.149999999999999" customHeight="1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6.149999999999999" customHeight="1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6.149999999999999" customHeight="1">
      <c r="A4" s="8" t="s">
        <v>0</v>
      </c>
      <c r="B4" s="9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1">
        <f>SUM(I5:I12)</f>
        <v>0</v>
      </c>
    </row>
    <row r="5" spans="1:13" ht="16.149999999999999" customHeight="1">
      <c r="A5" s="12">
        <v>11</v>
      </c>
      <c r="B5" s="9" t="s">
        <v>2</v>
      </c>
      <c r="C5" s="10"/>
      <c r="D5" s="10"/>
      <c r="E5" s="10"/>
      <c r="F5" s="11"/>
      <c r="G5" s="13"/>
      <c r="H5" s="10"/>
      <c r="I5" s="10">
        <f>C47</f>
        <v>0</v>
      </c>
      <c r="J5" s="10"/>
      <c r="K5" s="11"/>
      <c r="L5" s="14"/>
      <c r="M5" s="15"/>
    </row>
    <row r="6" spans="1:13" ht="16.149999999999999" customHeight="1">
      <c r="A6" s="12">
        <v>12</v>
      </c>
      <c r="B6" s="9" t="s">
        <v>3</v>
      </c>
      <c r="C6" s="10"/>
      <c r="D6" s="10"/>
      <c r="E6" s="10"/>
      <c r="F6" s="11"/>
      <c r="G6" s="13"/>
      <c r="H6" s="10"/>
      <c r="I6" s="10">
        <f>C52</f>
        <v>0</v>
      </c>
      <c r="J6" s="10"/>
      <c r="K6" s="11"/>
      <c r="L6" s="16"/>
      <c r="M6" s="4"/>
    </row>
    <row r="7" spans="1:13" ht="16.149999999999999" customHeight="1">
      <c r="A7" s="12">
        <v>13</v>
      </c>
      <c r="B7" s="9" t="s">
        <v>4</v>
      </c>
      <c r="C7" s="10"/>
      <c r="D7" s="10"/>
      <c r="E7" s="10"/>
      <c r="F7" s="11"/>
      <c r="G7" s="13"/>
      <c r="H7" s="10"/>
      <c r="I7" s="10">
        <f>C58</f>
        <v>0</v>
      </c>
      <c r="J7" s="10"/>
      <c r="K7" s="11"/>
      <c r="L7" s="16"/>
      <c r="M7" s="4"/>
    </row>
    <row r="8" spans="1:13" ht="16.149999999999999" customHeight="1">
      <c r="A8" s="12">
        <v>14</v>
      </c>
      <c r="B8" s="9" t="s">
        <v>5</v>
      </c>
      <c r="C8" s="10"/>
      <c r="D8" s="10"/>
      <c r="E8" s="10"/>
      <c r="F8" s="11"/>
      <c r="G8" s="13"/>
      <c r="H8" s="10"/>
      <c r="I8" s="10"/>
      <c r="J8" s="10"/>
      <c r="K8" s="11"/>
      <c r="L8" s="16"/>
      <c r="M8" s="4"/>
    </row>
    <row r="9" spans="1:13" ht="16.149999999999999" customHeight="1">
      <c r="A9" s="12">
        <v>15</v>
      </c>
      <c r="B9" s="9" t="s">
        <v>6</v>
      </c>
      <c r="C9" s="10"/>
      <c r="D9" s="10"/>
      <c r="E9" s="10"/>
      <c r="F9" s="11"/>
      <c r="G9" s="13"/>
      <c r="H9" s="10"/>
      <c r="I9" s="10">
        <f>C62</f>
        <v>0</v>
      </c>
      <c r="J9" s="10"/>
      <c r="K9" s="11"/>
      <c r="L9" s="16"/>
      <c r="M9" s="4"/>
    </row>
    <row r="10" spans="1:13" ht="16.149999999999999" customHeight="1">
      <c r="A10" s="12">
        <v>16</v>
      </c>
      <c r="B10" s="9" t="s">
        <v>7</v>
      </c>
      <c r="C10" s="10"/>
      <c r="D10" s="10"/>
      <c r="E10" s="10"/>
      <c r="F10" s="11"/>
      <c r="G10" s="13"/>
      <c r="H10" s="10"/>
      <c r="I10" s="10">
        <f>C67</f>
        <v>0</v>
      </c>
      <c r="J10" s="10"/>
      <c r="K10" s="11"/>
      <c r="L10" s="16"/>
      <c r="M10" s="4"/>
    </row>
    <row r="11" spans="1:13" ht="16.149999999999999" customHeight="1">
      <c r="A11" s="12">
        <v>17</v>
      </c>
      <c r="B11" s="9" t="s">
        <v>8</v>
      </c>
      <c r="C11" s="10"/>
      <c r="D11" s="10"/>
      <c r="E11" s="10"/>
      <c r="F11" s="11"/>
      <c r="G11" s="13"/>
      <c r="H11" s="10"/>
      <c r="I11" s="10">
        <f>C74</f>
        <v>0</v>
      </c>
      <c r="J11" s="10"/>
      <c r="K11" s="11"/>
      <c r="L11" s="16"/>
      <c r="M11" s="4"/>
    </row>
    <row r="12" spans="1:13" ht="16.149999999999999" customHeight="1">
      <c r="A12" s="12">
        <v>19</v>
      </c>
      <c r="B12" s="9" t="s">
        <v>9</v>
      </c>
      <c r="C12" s="10"/>
      <c r="D12" s="10"/>
      <c r="E12" s="10"/>
      <c r="F12" s="11"/>
      <c r="G12" s="13"/>
      <c r="H12" s="10"/>
      <c r="I12" s="10">
        <f>C78</f>
        <v>0</v>
      </c>
      <c r="J12" s="10"/>
      <c r="K12" s="11"/>
      <c r="L12" s="16"/>
      <c r="M12" s="4"/>
    </row>
    <row r="13" spans="1:13" ht="16.149999999999999" customHeight="1">
      <c r="A13" s="17"/>
      <c r="B13" s="18"/>
      <c r="C13" s="10"/>
      <c r="D13" s="10"/>
      <c r="E13" s="10"/>
      <c r="F13" s="10"/>
      <c r="G13" s="10"/>
      <c r="H13" s="10"/>
      <c r="I13" s="10"/>
      <c r="J13" s="10"/>
      <c r="K13" s="10"/>
      <c r="L13" s="7"/>
      <c r="M13" s="7"/>
    </row>
    <row r="14" spans="1:13" ht="16.149999999999999" customHeight="1">
      <c r="A14" s="8" t="s">
        <v>10</v>
      </c>
      <c r="B14" s="9" t="s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5"/>
      <c r="M14" s="19">
        <f>SUM(I15:I15)</f>
        <v>0</v>
      </c>
    </row>
    <row r="15" spans="1:13" ht="16.149999999999999" customHeight="1">
      <c r="A15" s="20">
        <v>28</v>
      </c>
      <c r="B15" s="21" t="s">
        <v>12</v>
      </c>
      <c r="C15" s="15"/>
      <c r="D15" s="15"/>
      <c r="E15" s="15"/>
      <c r="F15" s="19"/>
      <c r="G15" s="14"/>
      <c r="H15" s="15"/>
      <c r="I15" s="15">
        <f>C85</f>
        <v>0</v>
      </c>
      <c r="J15" s="15"/>
      <c r="K15" s="19"/>
      <c r="L15" s="16"/>
      <c r="M15" s="4"/>
    </row>
    <row r="16" spans="1:13" ht="16.149999999999999" customHeight="1">
      <c r="A16" s="5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6.149999999999999" customHeight="1">
      <c r="A17" s="8" t="s">
        <v>13</v>
      </c>
      <c r="B17" s="9" t="s">
        <v>14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>
        <f>SUM(I18:I20)</f>
        <v>0</v>
      </c>
    </row>
    <row r="18" spans="1:13" ht="16.149999999999999" customHeight="1">
      <c r="A18" s="12">
        <v>41</v>
      </c>
      <c r="B18" s="9" t="s">
        <v>15</v>
      </c>
      <c r="C18" s="10"/>
      <c r="D18" s="10"/>
      <c r="E18" s="10"/>
      <c r="F18" s="11"/>
      <c r="G18" s="13"/>
      <c r="H18" s="10"/>
      <c r="I18" s="10">
        <f>M107</f>
        <v>0</v>
      </c>
      <c r="J18" s="10"/>
      <c r="K18" s="11"/>
      <c r="L18" s="14"/>
      <c r="M18" s="15"/>
    </row>
    <row r="19" spans="1:13" ht="16.149999999999999" customHeight="1">
      <c r="A19" s="12">
        <v>42</v>
      </c>
      <c r="B19" s="9" t="s">
        <v>16</v>
      </c>
      <c r="C19" s="10"/>
      <c r="D19" s="10"/>
      <c r="E19" s="10"/>
      <c r="F19" s="11"/>
      <c r="G19" s="13"/>
      <c r="H19" s="10"/>
      <c r="I19" s="10">
        <f>M109</f>
        <v>0</v>
      </c>
      <c r="J19" s="10"/>
      <c r="K19" s="11"/>
      <c r="L19" s="16"/>
      <c r="M19" s="4"/>
    </row>
    <row r="20" spans="1:13" ht="16.149999999999999" customHeight="1">
      <c r="A20" s="12">
        <v>44</v>
      </c>
      <c r="B20" s="9" t="s">
        <v>17</v>
      </c>
      <c r="C20" s="10"/>
      <c r="D20" s="10"/>
      <c r="E20" s="10"/>
      <c r="F20" s="11"/>
      <c r="G20" s="13"/>
      <c r="H20" s="10"/>
      <c r="I20" s="10">
        <f>M111</f>
        <v>0</v>
      </c>
      <c r="J20" s="10"/>
      <c r="K20" s="11"/>
      <c r="L20" s="16"/>
      <c r="M20" s="4"/>
    </row>
    <row r="21" spans="1:13" ht="16.149999999999999" customHeight="1">
      <c r="A21" s="17"/>
      <c r="B21" s="18"/>
      <c r="C21" s="10"/>
      <c r="D21" s="10"/>
      <c r="E21" s="10"/>
      <c r="F21" s="10"/>
      <c r="G21" s="10"/>
      <c r="H21" s="10"/>
      <c r="I21" s="10"/>
      <c r="J21" s="10"/>
      <c r="K21" s="10"/>
      <c r="L21" s="7"/>
      <c r="M21" s="7"/>
    </row>
    <row r="22" spans="1:13" ht="16.149999999999999" customHeight="1">
      <c r="A22" s="8" t="s">
        <v>18</v>
      </c>
      <c r="B22" s="9" t="s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1">
        <f>SUM(I23:I26)</f>
        <v>0</v>
      </c>
    </row>
    <row r="23" spans="1:13" ht="16.149999999999999" customHeight="1">
      <c r="A23" s="12">
        <v>61</v>
      </c>
      <c r="B23" s="9" t="s">
        <v>20</v>
      </c>
      <c r="C23" s="10"/>
      <c r="D23" s="10"/>
      <c r="E23" s="10"/>
      <c r="F23" s="11"/>
      <c r="G23" s="13"/>
      <c r="H23" s="10"/>
      <c r="I23" s="10">
        <f>E115</f>
        <v>0</v>
      </c>
      <c r="J23" s="10"/>
      <c r="K23" s="11"/>
      <c r="L23" s="14"/>
      <c r="M23" s="15"/>
    </row>
    <row r="24" spans="1:13" ht="16.149999999999999" customHeight="1">
      <c r="A24" s="12">
        <v>65</v>
      </c>
      <c r="B24" s="9" t="s">
        <v>21</v>
      </c>
      <c r="C24" s="10"/>
      <c r="D24" s="10"/>
      <c r="E24" s="10"/>
      <c r="F24" s="11"/>
      <c r="G24" s="13"/>
      <c r="H24" s="10"/>
      <c r="I24" s="10">
        <f>E120</f>
        <v>0</v>
      </c>
      <c r="J24" s="10"/>
      <c r="K24" s="11"/>
      <c r="L24" s="16"/>
      <c r="M24" s="4"/>
    </row>
    <row r="25" spans="1:13" ht="16.149999999999999" customHeight="1">
      <c r="A25" s="12">
        <v>68</v>
      </c>
      <c r="B25" s="9" t="s">
        <v>22</v>
      </c>
      <c r="C25" s="10"/>
      <c r="D25" s="10"/>
      <c r="E25" s="10"/>
      <c r="F25" s="11"/>
      <c r="G25" s="13"/>
      <c r="H25" s="10"/>
      <c r="I25" s="10">
        <f>E126</f>
        <v>0</v>
      </c>
      <c r="J25" s="10"/>
      <c r="K25" s="11"/>
      <c r="L25" s="16"/>
      <c r="M25" s="4"/>
    </row>
    <row r="26" spans="1:13" ht="16.149999999999999" customHeight="1">
      <c r="A26" s="12">
        <v>69</v>
      </c>
      <c r="B26" s="9" t="s">
        <v>23</v>
      </c>
      <c r="C26" s="10"/>
      <c r="D26" s="10"/>
      <c r="E26" s="10"/>
      <c r="F26" s="11"/>
      <c r="G26" s="13"/>
      <c r="H26" s="10"/>
      <c r="I26" s="10">
        <f>E138</f>
        <v>0</v>
      </c>
      <c r="J26" s="10"/>
      <c r="K26" s="11"/>
      <c r="L26" s="16"/>
      <c r="M26" s="4"/>
    </row>
    <row r="27" spans="1:13" ht="16.149999999999999" customHeight="1">
      <c r="A27" s="17"/>
      <c r="B27" s="18"/>
      <c r="C27" s="10"/>
      <c r="D27" s="10"/>
      <c r="E27" s="10"/>
      <c r="F27" s="10"/>
      <c r="G27" s="10"/>
      <c r="H27" s="10"/>
      <c r="I27" s="10"/>
      <c r="J27" s="10"/>
      <c r="K27" s="10"/>
      <c r="L27" s="7"/>
      <c r="M27" s="7"/>
    </row>
    <row r="28" spans="1:13" ht="16.149999999999999" customHeight="1">
      <c r="A28" s="8" t="s">
        <v>24</v>
      </c>
      <c r="B28" s="9" t="s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1">
        <f>SUM(I29:I31)</f>
        <v>661.22</v>
      </c>
    </row>
    <row r="29" spans="1:13" ht="16.149999999999999" customHeight="1">
      <c r="A29" s="12">
        <v>91</v>
      </c>
      <c r="B29" s="9" t="s">
        <v>26</v>
      </c>
      <c r="C29" s="10"/>
      <c r="D29" s="10"/>
      <c r="E29" s="10"/>
      <c r="F29" s="11"/>
      <c r="G29" s="13"/>
      <c r="H29" s="10"/>
      <c r="I29" s="10">
        <f>C155</f>
        <v>661.22</v>
      </c>
      <c r="J29" s="10"/>
      <c r="K29" s="11"/>
      <c r="L29" s="14"/>
      <c r="M29" s="15"/>
    </row>
    <row r="30" spans="1:13" ht="16.149999999999999" customHeight="1">
      <c r="A30" s="12">
        <v>92</v>
      </c>
      <c r="B30" s="9" t="s">
        <v>27</v>
      </c>
      <c r="C30" s="10"/>
      <c r="D30" s="10"/>
      <c r="E30" s="10"/>
      <c r="F30" s="11"/>
      <c r="G30" s="13"/>
      <c r="H30" s="10"/>
      <c r="I30" s="10">
        <f>C160</f>
        <v>0</v>
      </c>
      <c r="J30" s="10"/>
      <c r="K30" s="11"/>
      <c r="L30" s="16"/>
      <c r="M30" s="4"/>
    </row>
    <row r="31" spans="1:13" ht="16.149999999999999" customHeight="1">
      <c r="A31" s="12">
        <v>93</v>
      </c>
      <c r="B31" s="9" t="s">
        <v>28</v>
      </c>
      <c r="C31" s="10"/>
      <c r="D31" s="10"/>
      <c r="E31" s="10"/>
      <c r="F31" s="11"/>
      <c r="G31" s="13"/>
      <c r="H31" s="10"/>
      <c r="I31" s="10">
        <f>C162</f>
        <v>0</v>
      </c>
      <c r="J31" s="10"/>
      <c r="K31" s="11"/>
      <c r="L31" s="16"/>
      <c r="M31" s="4"/>
    </row>
    <row r="32" spans="1:13" ht="16.149999999999999" customHeight="1">
      <c r="A32" s="22"/>
      <c r="B32" s="23"/>
      <c r="C32" s="15"/>
      <c r="D32" s="15"/>
      <c r="E32" s="15"/>
      <c r="F32" s="10"/>
      <c r="G32" s="10"/>
      <c r="H32" s="10"/>
      <c r="I32" s="10"/>
      <c r="J32" s="10"/>
      <c r="K32" s="10"/>
      <c r="L32" s="7"/>
      <c r="M32" s="7"/>
    </row>
    <row r="33" spans="1:13" ht="16.149999999999999" customHeight="1">
      <c r="A33" s="2"/>
      <c r="B33" s="3"/>
      <c r="C33" s="4"/>
      <c r="D33" s="4"/>
      <c r="E33" s="24"/>
      <c r="F33" s="9" t="s">
        <v>29</v>
      </c>
      <c r="G33" s="10"/>
      <c r="H33" s="10"/>
      <c r="I33" s="10"/>
      <c r="J33" s="10"/>
      <c r="K33" s="11"/>
      <c r="L33" s="13"/>
      <c r="M33" s="11">
        <f>SUM(M4:M28)</f>
        <v>661.22</v>
      </c>
    </row>
    <row r="34" spans="1:13" ht="16.149999999999999" customHeight="1">
      <c r="A34" s="2"/>
      <c r="B34" s="3"/>
      <c r="C34" s="4"/>
      <c r="D34" s="4"/>
      <c r="E34" s="24"/>
      <c r="F34" s="9" t="s">
        <v>30</v>
      </c>
      <c r="G34" s="25"/>
      <c r="H34" s="25">
        <v>0.1</v>
      </c>
      <c r="I34" s="10"/>
      <c r="J34" s="10"/>
      <c r="K34" s="11"/>
      <c r="L34" s="13"/>
      <c r="M34" s="11">
        <f>M33*H34</f>
        <v>66.122</v>
      </c>
    </row>
    <row r="35" spans="1:13" ht="16.149999999999999" customHeight="1">
      <c r="A35" s="2"/>
      <c r="B35" s="3"/>
      <c r="C35" s="4"/>
      <c r="D35" s="4"/>
      <c r="E35" s="4"/>
      <c r="F35" s="10"/>
      <c r="G35" s="10"/>
      <c r="H35" s="10"/>
      <c r="I35" s="10"/>
      <c r="J35" s="10"/>
      <c r="K35" s="10"/>
      <c r="L35" s="10"/>
      <c r="M35" s="10"/>
    </row>
    <row r="36" spans="1:13" ht="16.149999999999999" customHeight="1">
      <c r="A36" s="2"/>
      <c r="B36" s="3"/>
      <c r="C36" s="4"/>
      <c r="D36" s="4"/>
      <c r="E36" s="24"/>
      <c r="F36" s="9" t="s">
        <v>31</v>
      </c>
      <c r="G36" s="10"/>
      <c r="H36" s="25">
        <v>7.0000000000000007E-2</v>
      </c>
      <c r="I36" s="10"/>
      <c r="J36" s="10"/>
      <c r="K36" s="11"/>
      <c r="L36" s="13"/>
      <c r="M36" s="11">
        <f>M33*H36</f>
        <v>46.28540000000001</v>
      </c>
    </row>
    <row r="37" spans="1:13" ht="16.149999999999999" customHeight="1">
      <c r="A37" s="2"/>
      <c r="B37" s="3"/>
      <c r="C37" s="4"/>
      <c r="D37" s="4"/>
      <c r="E37" s="24"/>
      <c r="F37" s="9" t="s">
        <v>32</v>
      </c>
      <c r="G37" s="10"/>
      <c r="H37" s="25">
        <v>0.01</v>
      </c>
      <c r="I37" s="10"/>
      <c r="J37" s="10"/>
      <c r="K37" s="11"/>
      <c r="L37" s="13"/>
      <c r="M37" s="11">
        <f>M33*H37</f>
        <v>6.6122000000000005</v>
      </c>
    </row>
    <row r="38" spans="1:13" ht="16.149999999999999" customHeight="1">
      <c r="A38" s="2"/>
      <c r="B38" s="3"/>
      <c r="C38" s="4"/>
      <c r="D38" s="4"/>
      <c r="E38" s="4"/>
      <c r="F38" s="10"/>
      <c r="G38" s="10"/>
      <c r="H38" s="10"/>
      <c r="I38" s="10"/>
      <c r="J38" s="10"/>
      <c r="K38" s="10"/>
      <c r="L38" s="10"/>
      <c r="M38" s="10"/>
    </row>
    <row r="39" spans="1:13" ht="16.149999999999999" customHeight="1">
      <c r="A39" s="2"/>
      <c r="B39" s="3"/>
      <c r="C39" s="4"/>
      <c r="D39" s="4"/>
      <c r="E39" s="24"/>
      <c r="F39" s="9" t="s">
        <v>33</v>
      </c>
      <c r="G39" s="10"/>
      <c r="H39" s="10"/>
      <c r="I39" s="10"/>
      <c r="J39" s="10"/>
      <c r="K39" s="11"/>
      <c r="L39" s="13"/>
      <c r="M39" s="11">
        <f>M33+M34+M36+M37</f>
        <v>780.2396</v>
      </c>
    </row>
    <row r="40" spans="1:13" ht="16.149999999999999" customHeight="1">
      <c r="A40" s="2"/>
      <c r="B40" s="3"/>
      <c r="C40" s="4"/>
      <c r="D40" s="4"/>
      <c r="E40" s="24"/>
      <c r="F40" s="9" t="s">
        <v>34</v>
      </c>
      <c r="G40" s="10"/>
      <c r="H40" s="10"/>
      <c r="I40" s="10"/>
      <c r="J40" s="10"/>
      <c r="K40" s="11"/>
      <c r="L40" s="13"/>
      <c r="M40" s="11"/>
    </row>
    <row r="41" spans="1:13" ht="16.149999999999999" customHeight="1">
      <c r="A41" s="2"/>
      <c r="B41" s="3"/>
      <c r="C41" s="4"/>
      <c r="D41" s="4"/>
      <c r="E41" s="4"/>
      <c r="F41" s="10"/>
      <c r="G41" s="10"/>
      <c r="H41" s="10"/>
      <c r="I41" s="10"/>
      <c r="J41" s="10"/>
      <c r="K41" s="10"/>
      <c r="L41" s="10"/>
      <c r="M41" s="10"/>
    </row>
    <row r="42" spans="1:13" ht="16.149999999999999" customHeight="1">
      <c r="A42" s="2"/>
      <c r="B42" s="6"/>
      <c r="C42" s="7"/>
      <c r="D42" s="4"/>
      <c r="E42" s="24"/>
      <c r="F42" s="9" t="s">
        <v>35</v>
      </c>
      <c r="G42" s="10"/>
      <c r="H42" s="10"/>
      <c r="I42" s="10"/>
      <c r="J42" s="10"/>
      <c r="K42" s="10"/>
      <c r="L42" s="10"/>
      <c r="M42" s="11">
        <f>M39+M40</f>
        <v>780.2396</v>
      </c>
    </row>
    <row r="43" spans="1:13" ht="16.149999999999999" customHeight="1">
      <c r="A43" s="26"/>
      <c r="B43" s="9" t="s">
        <v>36</v>
      </c>
      <c r="C43" s="11">
        <f>C47+C52+C58+C62+C67+C74+C78</f>
        <v>0</v>
      </c>
      <c r="D43" s="16"/>
      <c r="E43" s="4"/>
      <c r="F43" s="15"/>
      <c r="G43" s="15"/>
      <c r="H43" s="15"/>
      <c r="I43" s="15"/>
      <c r="J43" s="15"/>
      <c r="K43" s="15"/>
      <c r="L43" s="15"/>
      <c r="M43" s="15"/>
    </row>
    <row r="44" spans="1:13" ht="16.149999999999999" customHeight="1">
      <c r="A44" s="3"/>
      <c r="B44" s="23"/>
      <c r="C44" s="18"/>
      <c r="D44" s="6"/>
      <c r="E44" s="6"/>
      <c r="F44" s="6"/>
      <c r="G44" s="6"/>
      <c r="H44" s="6"/>
      <c r="I44" s="6"/>
      <c r="J44" s="6"/>
      <c r="K44" s="6"/>
      <c r="L44" s="3"/>
      <c r="M44" s="3"/>
    </row>
    <row r="45" spans="1:13" ht="16.149999999999999" customHeight="1">
      <c r="A45" s="3"/>
      <c r="B45" s="27"/>
      <c r="C45" s="9" t="s">
        <v>37</v>
      </c>
      <c r="D45" s="11"/>
      <c r="E45" s="9" t="s">
        <v>38</v>
      </c>
      <c r="F45" s="11"/>
      <c r="G45" s="9" t="s">
        <v>39</v>
      </c>
      <c r="H45" s="10"/>
      <c r="I45" s="11"/>
      <c r="J45" s="9" t="s">
        <v>40</v>
      </c>
      <c r="K45" s="11"/>
      <c r="L45" s="28"/>
      <c r="M45" s="3"/>
    </row>
    <row r="46" spans="1:13" ht="16.149999999999999" customHeight="1">
      <c r="A46" s="6"/>
      <c r="B46" s="6"/>
      <c r="C46" s="18"/>
      <c r="D46" s="18"/>
      <c r="E46" s="23"/>
      <c r="F46" s="19"/>
      <c r="G46" s="21" t="s">
        <v>41</v>
      </c>
      <c r="H46" s="19"/>
      <c r="I46" s="29" t="s">
        <v>42</v>
      </c>
      <c r="J46" s="30"/>
      <c r="K46" s="23"/>
      <c r="L46" s="3"/>
      <c r="M46" s="3"/>
    </row>
    <row r="47" spans="1:13" ht="16.149999999999999" customHeight="1">
      <c r="A47" s="12">
        <v>11</v>
      </c>
      <c r="B47" s="31" t="s">
        <v>43</v>
      </c>
      <c r="C47" s="32">
        <f>C48</f>
        <v>0</v>
      </c>
      <c r="D47" s="11"/>
      <c r="E47" s="33"/>
      <c r="F47" s="6"/>
      <c r="G47" s="6"/>
      <c r="H47" s="6"/>
      <c r="I47" s="6"/>
      <c r="J47" s="6"/>
      <c r="K47" s="6"/>
      <c r="L47" s="6"/>
      <c r="M47" s="6"/>
    </row>
    <row r="48" spans="1:13" ht="16.149999999999999" customHeight="1">
      <c r="A48" s="12">
        <v>111</v>
      </c>
      <c r="B48" s="31" t="s">
        <v>43</v>
      </c>
      <c r="C48" s="32">
        <v>0</v>
      </c>
      <c r="D48" s="11"/>
      <c r="E48" s="13"/>
      <c r="F48" s="11"/>
      <c r="G48" s="13"/>
      <c r="H48" s="11"/>
      <c r="I48" s="34"/>
      <c r="J48" s="13"/>
      <c r="K48" s="11"/>
      <c r="L48" s="35"/>
      <c r="M48" s="36"/>
    </row>
    <row r="49" spans="1:13" ht="16.149999999999999" customHeight="1">
      <c r="A49" s="12">
        <v>1111</v>
      </c>
      <c r="B49" s="31" t="s">
        <v>44</v>
      </c>
      <c r="C49" s="13"/>
      <c r="D49" s="11"/>
      <c r="E49" s="13"/>
      <c r="F49" s="11"/>
      <c r="G49" s="13"/>
      <c r="H49" s="11"/>
      <c r="I49" s="34"/>
      <c r="J49" s="13">
        <f>SUM(C49:I49)</f>
        <v>0</v>
      </c>
      <c r="K49" s="11"/>
      <c r="L49" s="37"/>
      <c r="M49" s="38"/>
    </row>
    <row r="50" spans="1:13" ht="16.149999999999999" customHeight="1">
      <c r="A50" s="12">
        <v>1112</v>
      </c>
      <c r="B50" s="31" t="s">
        <v>45</v>
      </c>
      <c r="C50" s="13"/>
      <c r="D50" s="11"/>
      <c r="E50" s="13"/>
      <c r="F50" s="11"/>
      <c r="G50" s="13"/>
      <c r="H50" s="11"/>
      <c r="I50" s="34"/>
      <c r="J50" s="13">
        <f>SUM(C50:I50)</f>
        <v>0</v>
      </c>
      <c r="K50" s="11"/>
      <c r="L50" s="39"/>
      <c r="M50" s="40"/>
    </row>
    <row r="51" spans="1:13" ht="16.149999999999999" customHeight="1">
      <c r="A51" s="18"/>
      <c r="B51" s="18"/>
      <c r="C51" s="18"/>
      <c r="D51" s="18"/>
      <c r="E51" s="23"/>
      <c r="F51" s="23"/>
      <c r="G51" s="23"/>
      <c r="H51" s="23"/>
      <c r="I51" s="23"/>
      <c r="J51" s="23"/>
      <c r="K51" s="23"/>
      <c r="L51" s="23"/>
      <c r="M51" s="23"/>
    </row>
    <row r="52" spans="1:13" ht="16.149999999999999" customHeight="1">
      <c r="A52" s="12">
        <v>12</v>
      </c>
      <c r="B52" s="31" t="s">
        <v>46</v>
      </c>
      <c r="C52" s="13">
        <f>SUM(J54:J56)</f>
        <v>0</v>
      </c>
      <c r="D52" s="11"/>
      <c r="E52" s="28"/>
      <c r="F52" s="3"/>
      <c r="G52" s="3"/>
      <c r="H52" s="3"/>
      <c r="I52" s="3"/>
      <c r="J52" s="3"/>
      <c r="K52" s="3"/>
      <c r="L52" s="3"/>
      <c r="M52" s="3"/>
    </row>
    <row r="53" spans="1:13" ht="16.149999999999999" customHeight="1">
      <c r="A53" s="12">
        <v>121</v>
      </c>
      <c r="B53" s="31" t="s">
        <v>47</v>
      </c>
      <c r="C53" s="13"/>
      <c r="D53" s="11"/>
      <c r="E53" s="41"/>
      <c r="F53" s="6"/>
      <c r="G53" s="6"/>
      <c r="H53" s="6"/>
      <c r="I53" s="6"/>
      <c r="J53" s="6"/>
      <c r="K53" s="6"/>
      <c r="L53" s="3"/>
      <c r="M53" s="3"/>
    </row>
    <row r="54" spans="1:13" ht="16.149999999999999" customHeight="1">
      <c r="A54" s="12">
        <v>1211</v>
      </c>
      <c r="B54" s="31" t="s">
        <v>48</v>
      </c>
      <c r="C54" s="13"/>
      <c r="D54" s="11"/>
      <c r="E54" s="13"/>
      <c r="F54" s="11"/>
      <c r="G54" s="13"/>
      <c r="H54" s="11"/>
      <c r="I54" s="34"/>
      <c r="J54" s="13">
        <f>SUM(C54:I54)</f>
        <v>0</v>
      </c>
      <c r="K54" s="11"/>
      <c r="L54" s="28"/>
      <c r="M54" s="3"/>
    </row>
    <row r="55" spans="1:13" ht="16.149999999999999" customHeight="1">
      <c r="A55" s="12">
        <v>123</v>
      </c>
      <c r="B55" s="31" t="s">
        <v>49</v>
      </c>
      <c r="C55" s="13"/>
      <c r="D55" s="11"/>
      <c r="E55" s="13"/>
      <c r="F55" s="11"/>
      <c r="G55" s="13"/>
      <c r="H55" s="11"/>
      <c r="I55" s="34"/>
      <c r="J55" s="13">
        <f>SUM(C55:I55)</f>
        <v>0</v>
      </c>
      <c r="K55" s="11"/>
      <c r="L55" s="28"/>
      <c r="M55" s="3"/>
    </row>
    <row r="56" spans="1:13" ht="16.149999999999999" customHeight="1">
      <c r="A56" s="12">
        <v>1231</v>
      </c>
      <c r="B56" s="31" t="s">
        <v>50</v>
      </c>
      <c r="C56" s="13"/>
      <c r="D56" s="11"/>
      <c r="E56" s="13"/>
      <c r="F56" s="11"/>
      <c r="G56" s="13"/>
      <c r="H56" s="11"/>
      <c r="I56" s="34"/>
      <c r="J56" s="13">
        <f>SUM(C56:I56)</f>
        <v>0</v>
      </c>
      <c r="K56" s="11"/>
      <c r="L56" s="28"/>
      <c r="M56" s="3"/>
    </row>
    <row r="57" spans="1:13" ht="16.149999999999999" customHeight="1">
      <c r="A57" s="18"/>
      <c r="B57" s="18"/>
      <c r="C57" s="18"/>
      <c r="D57" s="18"/>
      <c r="E57" s="23"/>
      <c r="F57" s="23"/>
      <c r="G57" s="23"/>
      <c r="H57" s="23"/>
      <c r="I57" s="23"/>
      <c r="J57" s="23"/>
      <c r="K57" s="23"/>
      <c r="L57" s="3"/>
      <c r="M57" s="3"/>
    </row>
    <row r="58" spans="1:13" ht="16.149999999999999" customHeight="1">
      <c r="A58" s="12">
        <v>13</v>
      </c>
      <c r="B58" s="31" t="s">
        <v>51</v>
      </c>
      <c r="C58" s="32">
        <f>C59</f>
        <v>0</v>
      </c>
      <c r="D58" s="11"/>
      <c r="E58" s="28"/>
      <c r="F58" s="3"/>
      <c r="G58" s="3"/>
      <c r="H58" s="3"/>
      <c r="I58" s="3"/>
      <c r="J58" s="3"/>
      <c r="K58" s="3"/>
      <c r="L58" s="3"/>
      <c r="M58" s="3"/>
    </row>
    <row r="59" spans="1:13" ht="16.149999999999999" customHeight="1">
      <c r="A59" s="12">
        <v>131</v>
      </c>
      <c r="B59" s="31" t="s">
        <v>51</v>
      </c>
      <c r="C59" s="32">
        <v>0</v>
      </c>
      <c r="D59" s="11"/>
      <c r="E59" s="41"/>
      <c r="F59" s="6"/>
      <c r="G59" s="6"/>
      <c r="H59" s="6"/>
      <c r="I59" s="6"/>
      <c r="J59" s="6"/>
      <c r="K59" s="6"/>
      <c r="L59" s="3"/>
      <c r="M59" s="3"/>
    </row>
    <row r="60" spans="1:13" ht="16.149999999999999" customHeight="1">
      <c r="A60" s="12">
        <v>1311</v>
      </c>
      <c r="B60" s="31" t="s">
        <v>4</v>
      </c>
      <c r="C60" s="13"/>
      <c r="D60" s="11"/>
      <c r="E60" s="13"/>
      <c r="F60" s="11"/>
      <c r="G60" s="13"/>
      <c r="H60" s="11"/>
      <c r="I60" s="34"/>
      <c r="J60" s="13">
        <f>SUM(C60:I60)</f>
        <v>0</v>
      </c>
      <c r="K60" s="11"/>
      <c r="L60" s="28"/>
      <c r="M60" s="3"/>
    </row>
    <row r="61" spans="1:13" ht="16.149999999999999" customHeight="1">
      <c r="A61" s="18"/>
      <c r="B61" s="18"/>
      <c r="C61" s="18"/>
      <c r="D61" s="18"/>
      <c r="E61" s="23"/>
      <c r="F61" s="23"/>
      <c r="G61" s="23"/>
      <c r="H61" s="23"/>
      <c r="I61" s="23"/>
      <c r="J61" s="23"/>
      <c r="K61" s="23"/>
      <c r="L61" s="3"/>
      <c r="M61" s="3"/>
    </row>
    <row r="62" spans="1:13" ht="16.149999999999999" customHeight="1">
      <c r="A62" s="12">
        <v>15</v>
      </c>
      <c r="B62" s="31" t="s">
        <v>52</v>
      </c>
      <c r="C62" s="13">
        <f>J63+J64+J65</f>
        <v>0</v>
      </c>
      <c r="D62" s="11"/>
      <c r="E62" s="41"/>
      <c r="F62" s="6"/>
      <c r="G62" s="6"/>
      <c r="H62" s="6"/>
      <c r="I62" s="6"/>
      <c r="J62" s="6"/>
      <c r="K62" s="6"/>
      <c r="L62" s="3"/>
      <c r="M62" s="3"/>
    </row>
    <row r="63" spans="1:13" ht="16.149999999999999" customHeight="1">
      <c r="A63" s="12">
        <v>151</v>
      </c>
      <c r="B63" s="31" t="s">
        <v>53</v>
      </c>
      <c r="C63" s="13"/>
      <c r="D63" s="11"/>
      <c r="E63" s="13"/>
      <c r="F63" s="11"/>
      <c r="G63" s="13"/>
      <c r="H63" s="11"/>
      <c r="I63" s="34"/>
      <c r="J63" s="13">
        <f>SUM(C63:I63)</f>
        <v>0</v>
      </c>
      <c r="K63" s="11"/>
      <c r="L63" s="28"/>
      <c r="M63" s="3"/>
    </row>
    <row r="64" spans="1:13" ht="16.149999999999999" customHeight="1">
      <c r="A64" s="12">
        <v>152</v>
      </c>
      <c r="B64" s="31" t="s">
        <v>54</v>
      </c>
      <c r="C64" s="13"/>
      <c r="D64" s="11"/>
      <c r="E64" s="13"/>
      <c r="F64" s="11"/>
      <c r="G64" s="13"/>
      <c r="H64" s="11"/>
      <c r="I64" s="34"/>
      <c r="J64" s="13">
        <f>SUM(C64:I64)</f>
        <v>0</v>
      </c>
      <c r="K64" s="11"/>
      <c r="L64" s="28"/>
      <c r="M64" s="3"/>
    </row>
    <row r="65" spans="1:13" ht="16.149999999999999" customHeight="1">
      <c r="A65" s="12">
        <v>153</v>
      </c>
      <c r="B65" s="31" t="s">
        <v>55</v>
      </c>
      <c r="C65" s="13"/>
      <c r="D65" s="11"/>
      <c r="E65" s="13"/>
      <c r="F65" s="11"/>
      <c r="G65" s="13"/>
      <c r="H65" s="11"/>
      <c r="I65" s="34"/>
      <c r="J65" s="13">
        <f>SUM(C65:I65)</f>
        <v>0</v>
      </c>
      <c r="K65" s="11"/>
      <c r="L65" s="28"/>
      <c r="M65" s="3"/>
    </row>
    <row r="66" spans="1:13" ht="16.149999999999999" customHeight="1">
      <c r="A66" s="18"/>
      <c r="B66" s="18"/>
      <c r="C66" s="18"/>
      <c r="D66" s="18"/>
      <c r="E66" s="23"/>
      <c r="F66" s="23"/>
      <c r="G66" s="23"/>
      <c r="H66" s="23"/>
      <c r="I66" s="23"/>
      <c r="J66" s="23"/>
      <c r="K66" s="23"/>
      <c r="L66" s="3"/>
      <c r="M66" s="3"/>
    </row>
    <row r="67" spans="1:13" ht="16.149999999999999" customHeight="1">
      <c r="A67" s="12">
        <v>16</v>
      </c>
      <c r="B67" s="31" t="s">
        <v>56</v>
      </c>
      <c r="C67" s="32">
        <f>J68+J69+J70</f>
        <v>0</v>
      </c>
      <c r="D67" s="11"/>
      <c r="E67" s="41"/>
      <c r="F67" s="6"/>
      <c r="G67" s="6"/>
      <c r="H67" s="6"/>
      <c r="I67" s="6"/>
      <c r="J67" s="6"/>
      <c r="K67" s="6"/>
      <c r="L67" s="3"/>
      <c r="M67" s="3"/>
    </row>
    <row r="68" spans="1:13" ht="16.149999999999999" customHeight="1">
      <c r="A68" s="12">
        <v>161</v>
      </c>
      <c r="B68" s="31" t="s">
        <v>57</v>
      </c>
      <c r="C68" s="13"/>
      <c r="D68" s="11"/>
      <c r="E68" s="13"/>
      <c r="F68" s="11"/>
      <c r="G68" s="13"/>
      <c r="H68" s="11"/>
      <c r="I68" s="34"/>
      <c r="J68" s="13">
        <f>SUM(C68:I68)</f>
        <v>0</v>
      </c>
      <c r="K68" s="11"/>
      <c r="L68" s="28"/>
      <c r="M68" s="3"/>
    </row>
    <row r="69" spans="1:13" ht="16.149999999999999" customHeight="1">
      <c r="A69" s="12">
        <v>162</v>
      </c>
      <c r="B69" s="31" t="s">
        <v>58</v>
      </c>
      <c r="C69" s="13"/>
      <c r="D69" s="11"/>
      <c r="E69" s="13"/>
      <c r="F69" s="11"/>
      <c r="G69" s="13"/>
      <c r="H69" s="11"/>
      <c r="I69" s="34"/>
      <c r="J69" s="13">
        <f>SUM(C69:I69)</f>
        <v>0</v>
      </c>
      <c r="K69" s="11"/>
      <c r="L69" s="28"/>
      <c r="M69" s="3"/>
    </row>
    <row r="70" spans="1:13" ht="16.149999999999999" customHeight="1">
      <c r="A70" s="20">
        <v>163</v>
      </c>
      <c r="B70" s="29" t="s">
        <v>59</v>
      </c>
      <c r="C70" s="14">
        <v>0</v>
      </c>
      <c r="D70" s="19"/>
      <c r="E70" s="14"/>
      <c r="F70" s="19"/>
      <c r="G70" s="42">
        <v>0.11</v>
      </c>
      <c r="H70" s="19"/>
      <c r="I70" s="43"/>
      <c r="J70" s="42">
        <f>C70*G70</f>
        <v>0</v>
      </c>
      <c r="K70" s="19"/>
      <c r="L70" s="28"/>
      <c r="M70" s="3"/>
    </row>
    <row r="71" spans="1:13" ht="16.149999999999999" customHeight="1">
      <c r="A71" s="3"/>
      <c r="B71" s="3"/>
      <c r="C71" s="6"/>
      <c r="D71" s="6"/>
      <c r="E71" s="6"/>
      <c r="F71" s="6"/>
      <c r="G71" s="6"/>
      <c r="H71" s="6"/>
      <c r="I71" s="6"/>
      <c r="J71" s="6"/>
      <c r="K71" s="6"/>
      <c r="L71" s="3"/>
      <c r="M71" s="3"/>
    </row>
    <row r="72" spans="1:13" ht="16.149999999999999" customHeight="1">
      <c r="A72" s="3"/>
      <c r="B72" s="27"/>
      <c r="C72" s="9" t="s">
        <v>37</v>
      </c>
      <c r="D72" s="11"/>
      <c r="E72" s="9" t="s">
        <v>38</v>
      </c>
      <c r="F72" s="11"/>
      <c r="G72" s="9" t="s">
        <v>39</v>
      </c>
      <c r="H72" s="10"/>
      <c r="I72" s="11"/>
      <c r="J72" s="9" t="s">
        <v>40</v>
      </c>
      <c r="K72" s="11"/>
      <c r="L72" s="28"/>
      <c r="M72" s="3"/>
    </row>
    <row r="73" spans="1:13" ht="16.149999999999999" customHeight="1">
      <c r="A73" s="6"/>
      <c r="B73" s="6"/>
      <c r="C73" s="18"/>
      <c r="D73" s="18"/>
      <c r="E73" s="23"/>
      <c r="F73" s="19"/>
      <c r="G73" s="9" t="s">
        <v>41</v>
      </c>
      <c r="H73" s="11"/>
      <c r="I73" s="31" t="s">
        <v>42</v>
      </c>
      <c r="J73" s="30"/>
      <c r="K73" s="23"/>
      <c r="L73" s="3"/>
      <c r="M73" s="3"/>
    </row>
    <row r="74" spans="1:13" ht="16.149999999999999" customHeight="1">
      <c r="A74" s="12">
        <v>17</v>
      </c>
      <c r="B74" s="31" t="s">
        <v>60</v>
      </c>
      <c r="C74" s="13">
        <f>J75+J76</f>
        <v>0</v>
      </c>
      <c r="D74" s="11"/>
      <c r="E74" s="41"/>
      <c r="F74" s="6"/>
      <c r="G74" s="18"/>
      <c r="H74" s="18"/>
      <c r="I74" s="18"/>
      <c r="J74" s="6"/>
      <c r="K74" s="6"/>
      <c r="L74" s="3"/>
      <c r="M74" s="3"/>
    </row>
    <row r="75" spans="1:13" ht="16.149999999999999" customHeight="1">
      <c r="A75" s="12">
        <v>171</v>
      </c>
      <c r="B75" s="31" t="s">
        <v>61</v>
      </c>
      <c r="C75" s="13"/>
      <c r="D75" s="11"/>
      <c r="E75" s="13"/>
      <c r="F75" s="11"/>
      <c r="G75" s="13"/>
      <c r="H75" s="11"/>
      <c r="I75" s="34"/>
      <c r="J75" s="13">
        <f>SUM(C75:I75)</f>
        <v>0</v>
      </c>
      <c r="K75" s="11"/>
      <c r="L75" s="28"/>
      <c r="M75" s="3"/>
    </row>
    <row r="76" spans="1:13" ht="16.149999999999999" customHeight="1">
      <c r="A76" s="12">
        <v>172</v>
      </c>
      <c r="B76" s="31" t="s">
        <v>62</v>
      </c>
      <c r="C76" s="13"/>
      <c r="D76" s="11"/>
      <c r="E76" s="13"/>
      <c r="F76" s="11"/>
      <c r="G76" s="13"/>
      <c r="H76" s="11"/>
      <c r="I76" s="34"/>
      <c r="J76" s="13">
        <f>SUM(C76:I76)</f>
        <v>0</v>
      </c>
      <c r="K76" s="11"/>
      <c r="L76" s="28"/>
      <c r="M76" s="3"/>
    </row>
    <row r="77" spans="1:13" ht="16.149999999999999" customHeight="1">
      <c r="A77" s="18"/>
      <c r="B77" s="18"/>
      <c r="C77" s="18"/>
      <c r="D77" s="18"/>
      <c r="E77" s="23"/>
      <c r="F77" s="23"/>
      <c r="G77" s="23"/>
      <c r="H77" s="23"/>
      <c r="I77" s="23"/>
      <c r="J77" s="23"/>
      <c r="K77" s="23"/>
      <c r="L77" s="3"/>
      <c r="M77" s="3"/>
    </row>
    <row r="78" spans="1:13" ht="16.149999999999999" customHeight="1">
      <c r="A78" s="12">
        <v>19</v>
      </c>
      <c r="B78" s="31" t="s">
        <v>63</v>
      </c>
      <c r="C78" s="13">
        <f>J79+J80</f>
        <v>0</v>
      </c>
      <c r="D78" s="11"/>
      <c r="E78" s="41"/>
      <c r="F78" s="6"/>
      <c r="G78" s="6"/>
      <c r="H78" s="6"/>
      <c r="I78" s="6"/>
      <c r="J78" s="6"/>
      <c r="K78" s="6"/>
      <c r="L78" s="3"/>
      <c r="M78" s="3"/>
    </row>
    <row r="79" spans="1:13" ht="16.149999999999999" customHeight="1">
      <c r="A79" s="12">
        <v>191</v>
      </c>
      <c r="B79" s="31" t="s">
        <v>64</v>
      </c>
      <c r="C79" s="13"/>
      <c r="D79" s="11"/>
      <c r="E79" s="13"/>
      <c r="F79" s="11"/>
      <c r="G79" s="13"/>
      <c r="H79" s="11"/>
      <c r="I79" s="34"/>
      <c r="J79" s="13">
        <f>SUM(C79:I79)</f>
        <v>0</v>
      </c>
      <c r="K79" s="11"/>
      <c r="L79" s="28"/>
      <c r="M79" s="3"/>
    </row>
    <row r="80" spans="1:13" ht="16.149999999999999" customHeight="1">
      <c r="A80" s="20">
        <v>192</v>
      </c>
      <c r="B80" s="29" t="s">
        <v>65</v>
      </c>
      <c r="C80" s="14"/>
      <c r="D80" s="19"/>
      <c r="E80" s="14"/>
      <c r="F80" s="19"/>
      <c r="G80" s="14"/>
      <c r="H80" s="19"/>
      <c r="I80" s="43"/>
      <c r="J80" s="14">
        <f>SUM(C80:I80)</f>
        <v>0</v>
      </c>
      <c r="K80" s="19"/>
      <c r="L80" s="28"/>
      <c r="M80" s="3"/>
    </row>
    <row r="81" spans="1:13" ht="16.149999999999999" customHeight="1">
      <c r="A81" s="3"/>
      <c r="B81" s="6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16.149999999999999" customHeight="1">
      <c r="A82" s="26"/>
      <c r="B82" s="29" t="s">
        <v>66</v>
      </c>
      <c r="C82" s="34">
        <f>C96</f>
        <v>0</v>
      </c>
      <c r="D82" s="33"/>
      <c r="E82" s="7"/>
      <c r="F82" s="7"/>
      <c r="G82" s="7"/>
      <c r="H82" s="7"/>
      <c r="I82" s="7"/>
      <c r="J82" s="7"/>
      <c r="K82" s="7"/>
      <c r="L82" s="7"/>
      <c r="M82" s="7"/>
    </row>
    <row r="83" spans="1:13" ht="16.149999999999999" customHeight="1">
      <c r="A83" s="3"/>
      <c r="B83" s="27"/>
      <c r="C83" s="9"/>
      <c r="D83" s="10"/>
      <c r="E83" s="11"/>
      <c r="F83" s="9"/>
      <c r="G83" s="10"/>
      <c r="H83" s="10"/>
      <c r="I83" s="11"/>
      <c r="J83" s="9"/>
      <c r="K83" s="10"/>
      <c r="L83" s="11"/>
      <c r="M83" s="31" t="s">
        <v>40</v>
      </c>
    </row>
    <row r="84" spans="1:13" ht="16.149999999999999" customHeight="1">
      <c r="A84" s="6"/>
      <c r="B84" s="44"/>
      <c r="C84" s="31" t="s">
        <v>67</v>
      </c>
      <c r="D84" s="29" t="s">
        <v>42</v>
      </c>
      <c r="E84" s="29" t="s">
        <v>40</v>
      </c>
      <c r="F84" s="29" t="s">
        <v>67</v>
      </c>
      <c r="G84" s="29" t="s">
        <v>68</v>
      </c>
      <c r="H84" s="29" t="s">
        <v>69</v>
      </c>
      <c r="I84" s="29" t="s">
        <v>40</v>
      </c>
      <c r="J84" s="29" t="s">
        <v>67</v>
      </c>
      <c r="K84" s="29" t="s">
        <v>42</v>
      </c>
      <c r="L84" s="29" t="s">
        <v>40</v>
      </c>
      <c r="M84" s="43"/>
    </row>
    <row r="85" spans="1:13" ht="16.149999999999999" customHeight="1">
      <c r="A85" s="12">
        <v>233</v>
      </c>
      <c r="B85" s="31" t="s">
        <v>12</v>
      </c>
      <c r="C85" s="45">
        <f>SUM(M86:M87)</f>
        <v>0</v>
      </c>
      <c r="D85" s="41"/>
      <c r="E85" s="6"/>
      <c r="F85" s="6"/>
      <c r="G85" s="6"/>
      <c r="H85" s="6"/>
      <c r="I85" s="6"/>
      <c r="J85" s="6"/>
      <c r="K85" s="6"/>
      <c r="L85" s="6"/>
      <c r="M85" s="6"/>
    </row>
    <row r="86" spans="1:13" ht="16.149999999999999" customHeight="1">
      <c r="A86" s="12">
        <v>2332</v>
      </c>
      <c r="B86" s="31" t="s">
        <v>70</v>
      </c>
      <c r="C86" s="34"/>
      <c r="D86" s="46"/>
      <c r="E86" s="34">
        <f>C86*D86</f>
        <v>0</v>
      </c>
      <c r="F86" s="34"/>
      <c r="G86" s="34"/>
      <c r="H86" s="34"/>
      <c r="I86" s="34">
        <f>F86*(G86+H86)</f>
        <v>0</v>
      </c>
      <c r="J86" s="34"/>
      <c r="K86" s="34"/>
      <c r="L86" s="34">
        <f>J86*K86</f>
        <v>0</v>
      </c>
      <c r="M86" s="34">
        <f>E86+I86+L86</f>
        <v>0</v>
      </c>
    </row>
    <row r="87" spans="1:13" ht="16.149999999999999" customHeight="1">
      <c r="A87" s="12">
        <v>2336</v>
      </c>
      <c r="B87" s="31" t="s">
        <v>71</v>
      </c>
      <c r="C87" s="45"/>
      <c r="D87" s="34"/>
      <c r="E87" s="45">
        <f>C87*D87</f>
        <v>0</v>
      </c>
      <c r="F87" s="45">
        <v>604.12</v>
      </c>
      <c r="G87" s="34">
        <v>0</v>
      </c>
      <c r="H87" s="34"/>
      <c r="I87" s="45">
        <f>F87*(G87+H87)</f>
        <v>0</v>
      </c>
      <c r="J87" s="34"/>
      <c r="K87" s="34"/>
      <c r="L87" s="34">
        <f>J87*K87</f>
        <v>0</v>
      </c>
      <c r="M87" s="45">
        <f>E87+I87+L87</f>
        <v>0</v>
      </c>
    </row>
    <row r="88" spans="1:13" ht="16.149999999999999" customHeight="1">
      <c r="A88" s="23"/>
      <c r="B88" s="23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ht="16.149999999999999" customHeight="1">
      <c r="A89" s="3"/>
      <c r="B89" s="27"/>
      <c r="C89" s="9"/>
      <c r="D89" s="10"/>
      <c r="E89" s="11"/>
      <c r="F89" s="9"/>
      <c r="G89" s="10"/>
      <c r="H89" s="10"/>
      <c r="I89" s="11"/>
      <c r="J89" s="9"/>
      <c r="K89" s="10"/>
      <c r="L89" s="11"/>
      <c r="M89" s="31" t="s">
        <v>40</v>
      </c>
    </row>
    <row r="90" spans="1:13" ht="16.149999999999999" customHeight="1">
      <c r="A90" s="6"/>
      <c r="B90" s="44"/>
      <c r="C90" s="31" t="s">
        <v>67</v>
      </c>
      <c r="D90" s="29" t="s">
        <v>42</v>
      </c>
      <c r="E90" s="29" t="s">
        <v>40</v>
      </c>
      <c r="F90" s="29" t="s">
        <v>67</v>
      </c>
      <c r="G90" s="29" t="s">
        <v>68</v>
      </c>
      <c r="H90" s="29" t="s">
        <v>69</v>
      </c>
      <c r="I90" s="29" t="s">
        <v>40</v>
      </c>
      <c r="J90" s="29" t="s">
        <v>67</v>
      </c>
      <c r="K90" s="29" t="s">
        <v>42</v>
      </c>
      <c r="L90" s="29" t="s">
        <v>40</v>
      </c>
      <c r="M90" s="43"/>
    </row>
    <row r="91" spans="1:13" ht="16.149999999999999" customHeight="1">
      <c r="A91" s="12">
        <v>235</v>
      </c>
      <c r="B91" s="31" t="s">
        <v>72</v>
      </c>
      <c r="C91" s="45">
        <f>SUM(M92:M92)</f>
        <v>0</v>
      </c>
      <c r="D91" s="41"/>
      <c r="E91" s="6"/>
      <c r="F91" s="6"/>
      <c r="G91" s="6"/>
      <c r="H91" s="6"/>
      <c r="I91" s="6"/>
      <c r="J91" s="6"/>
      <c r="K91" s="6"/>
      <c r="L91" s="6"/>
      <c r="M91" s="6"/>
    </row>
    <row r="92" spans="1:13" ht="16.149999999999999" customHeight="1">
      <c r="A92" s="20">
        <v>2358</v>
      </c>
      <c r="B92" s="29" t="s">
        <v>73</v>
      </c>
      <c r="C92" s="43"/>
      <c r="D92" s="43"/>
      <c r="E92" s="43">
        <f>C92*D92</f>
        <v>0</v>
      </c>
      <c r="F92" s="43"/>
      <c r="G92" s="43"/>
      <c r="H92" s="43"/>
      <c r="I92" s="43">
        <f>F92*(G92+H92)</f>
        <v>0</v>
      </c>
      <c r="J92" s="43"/>
      <c r="K92" s="43"/>
      <c r="L92" s="43">
        <f>J92*K92</f>
        <v>0</v>
      </c>
      <c r="M92" s="43">
        <f>E92+I92+L92</f>
        <v>0</v>
      </c>
    </row>
    <row r="93" spans="1:13" ht="16.149999999999999" customHeight="1">
      <c r="A93" s="3"/>
      <c r="B93" s="3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ht="16.149999999999999" customHeight="1">
      <c r="A94" s="3"/>
      <c r="B94" s="27"/>
      <c r="C94" s="9"/>
      <c r="D94" s="10"/>
      <c r="E94" s="11"/>
      <c r="F94" s="9"/>
      <c r="G94" s="10"/>
      <c r="H94" s="10"/>
      <c r="I94" s="11"/>
      <c r="J94" s="9"/>
      <c r="K94" s="10"/>
      <c r="L94" s="11"/>
      <c r="M94" s="31" t="s">
        <v>40</v>
      </c>
    </row>
    <row r="95" spans="1:13" ht="16.149999999999999" customHeight="1">
      <c r="A95" s="6"/>
      <c r="B95" s="44"/>
      <c r="C95" s="31" t="s">
        <v>67</v>
      </c>
      <c r="D95" s="29" t="s">
        <v>42</v>
      </c>
      <c r="E95" s="29" t="s">
        <v>40</v>
      </c>
      <c r="F95" s="29" t="s">
        <v>67</v>
      </c>
      <c r="G95" s="29" t="s">
        <v>68</v>
      </c>
      <c r="H95" s="29" t="s">
        <v>69</v>
      </c>
      <c r="I95" s="29" t="s">
        <v>40</v>
      </c>
      <c r="J95" s="29" t="s">
        <v>67</v>
      </c>
      <c r="K95" s="29" t="s">
        <v>42</v>
      </c>
      <c r="L95" s="29" t="s">
        <v>40</v>
      </c>
      <c r="M95" s="43"/>
    </row>
    <row r="96" spans="1:13" ht="16.149999999999999" customHeight="1">
      <c r="A96" s="12">
        <v>24</v>
      </c>
      <c r="B96" s="31" t="s">
        <v>74</v>
      </c>
      <c r="C96" s="45">
        <f>C97</f>
        <v>0</v>
      </c>
      <c r="D96" s="28"/>
      <c r="E96" s="3"/>
      <c r="F96" s="3"/>
      <c r="G96" s="3"/>
      <c r="H96" s="3"/>
      <c r="I96" s="3"/>
      <c r="J96" s="3"/>
      <c r="K96" s="3"/>
      <c r="L96" s="3"/>
      <c r="M96" s="3"/>
    </row>
    <row r="97" spans="1:13" ht="16.149999999999999" customHeight="1">
      <c r="A97" s="12">
        <v>241</v>
      </c>
      <c r="B97" s="31" t="s">
        <v>75</v>
      </c>
      <c r="C97" s="45">
        <f>SUM(M98:M98)</f>
        <v>0</v>
      </c>
      <c r="D97" s="41"/>
      <c r="E97" s="6"/>
      <c r="F97" s="6"/>
      <c r="G97" s="6"/>
      <c r="H97" s="6"/>
      <c r="I97" s="6"/>
      <c r="J97" s="6"/>
      <c r="K97" s="6"/>
      <c r="L97" s="6"/>
      <c r="M97" s="6"/>
    </row>
    <row r="98" spans="1:13" ht="16.149999999999999" customHeight="1">
      <c r="A98" s="20">
        <v>2416</v>
      </c>
      <c r="B98" s="29" t="s">
        <v>76</v>
      </c>
      <c r="C98" s="43"/>
      <c r="D98" s="43"/>
      <c r="E98" s="43">
        <f>C98*D98</f>
        <v>0</v>
      </c>
      <c r="F98" s="43"/>
      <c r="G98" s="43"/>
      <c r="H98" s="43"/>
      <c r="I98" s="43">
        <f>F98*(G98+H98)</f>
        <v>0</v>
      </c>
      <c r="J98" s="43"/>
      <c r="K98" s="43"/>
      <c r="L98" s="43">
        <f>J98*K98</f>
        <v>0</v>
      </c>
      <c r="M98" s="43">
        <f>E98+I98+L98</f>
        <v>0</v>
      </c>
    </row>
    <row r="99" spans="1:13" ht="16.149999999999999" customHeight="1">
      <c r="A99" s="3"/>
      <c r="B99" s="3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ht="16.149999999999999" customHeight="1">
      <c r="A100" s="3"/>
      <c r="B100" s="27"/>
      <c r="C100" s="9"/>
      <c r="D100" s="10"/>
      <c r="E100" s="11"/>
      <c r="F100" s="9"/>
      <c r="G100" s="10"/>
      <c r="H100" s="10"/>
      <c r="I100" s="11"/>
      <c r="J100" s="9"/>
      <c r="K100" s="10"/>
      <c r="L100" s="11"/>
      <c r="M100" s="31" t="s">
        <v>40</v>
      </c>
    </row>
    <row r="101" spans="1:13" ht="16.149999999999999" customHeight="1">
      <c r="A101" s="3"/>
      <c r="B101" s="27"/>
      <c r="C101" s="29" t="s">
        <v>67</v>
      </c>
      <c r="D101" s="29" t="s">
        <v>42</v>
      </c>
      <c r="E101" s="29" t="s">
        <v>40</v>
      </c>
      <c r="F101" s="29" t="s">
        <v>67</v>
      </c>
      <c r="G101" s="29" t="s">
        <v>68</v>
      </c>
      <c r="H101" s="29" t="s">
        <v>69</v>
      </c>
      <c r="I101" s="29" t="s">
        <v>40</v>
      </c>
      <c r="J101" s="29" t="s">
        <v>67</v>
      </c>
      <c r="K101" s="29" t="s">
        <v>42</v>
      </c>
      <c r="L101" s="29" t="s">
        <v>40</v>
      </c>
      <c r="M101" s="43"/>
    </row>
    <row r="102" spans="1:13" ht="16.149999999999999" customHeight="1">
      <c r="A102" s="3"/>
      <c r="B102" s="6"/>
      <c r="C102" s="6"/>
      <c r="D102" s="6"/>
      <c r="E102" s="6"/>
      <c r="F102" s="6"/>
      <c r="G102" s="3"/>
      <c r="H102" s="3"/>
      <c r="I102" s="3"/>
      <c r="J102" s="3"/>
      <c r="K102" s="3"/>
      <c r="L102" s="3"/>
      <c r="M102" s="3"/>
    </row>
    <row r="103" spans="1:13" ht="16.149999999999999" customHeight="1">
      <c r="A103" s="26"/>
      <c r="B103" s="9" t="s">
        <v>77</v>
      </c>
      <c r="C103" s="10"/>
      <c r="D103" s="10"/>
      <c r="E103" s="10"/>
      <c r="F103" s="11">
        <f>SUM(M105:M111)</f>
        <v>0</v>
      </c>
      <c r="G103" s="16"/>
      <c r="H103" s="4"/>
      <c r="I103" s="4"/>
      <c r="J103" s="4"/>
      <c r="K103" s="4"/>
      <c r="L103" s="4"/>
      <c r="M103" s="4"/>
    </row>
    <row r="104" spans="1:13" ht="16.149999999999999" customHeight="1">
      <c r="A104" s="3"/>
      <c r="B104" s="23"/>
      <c r="C104" s="23"/>
      <c r="D104" s="23"/>
      <c r="E104" s="18"/>
      <c r="F104" s="18"/>
      <c r="G104" s="6"/>
      <c r="H104" s="6"/>
      <c r="I104" s="6"/>
      <c r="J104" s="6"/>
      <c r="K104" s="6"/>
      <c r="L104" s="6"/>
      <c r="M104" s="6"/>
    </row>
    <row r="105" spans="1:13" ht="16.149999999999999" customHeight="1">
      <c r="A105" s="3"/>
      <c r="B105" s="3"/>
      <c r="C105" s="3"/>
      <c r="D105" s="27"/>
      <c r="E105" s="13"/>
      <c r="F105" s="47" t="s">
        <v>78</v>
      </c>
      <c r="G105" s="10"/>
      <c r="H105" s="11"/>
      <c r="I105" s="13"/>
      <c r="J105" s="48" t="s">
        <v>79</v>
      </c>
      <c r="K105" s="13"/>
      <c r="L105" s="10"/>
      <c r="M105" s="48" t="s">
        <v>40</v>
      </c>
    </row>
    <row r="106" spans="1:13" ht="16.149999999999999" customHeight="1">
      <c r="A106" s="6"/>
      <c r="B106" s="6"/>
      <c r="C106" s="6"/>
      <c r="D106" s="6"/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1:13" ht="16.149999999999999" customHeight="1">
      <c r="A107" s="12">
        <v>41</v>
      </c>
      <c r="B107" s="9" t="s">
        <v>80</v>
      </c>
      <c r="C107" s="10"/>
      <c r="D107" s="11"/>
      <c r="E107" s="13"/>
      <c r="F107" s="10">
        <f>C47+C52+C58</f>
        <v>0</v>
      </c>
      <c r="G107" s="10"/>
      <c r="H107" s="11"/>
      <c r="I107" s="13"/>
      <c r="J107" s="49">
        <v>0.01</v>
      </c>
      <c r="K107" s="13"/>
      <c r="L107" s="10"/>
      <c r="M107" s="11">
        <f>F107*J107</f>
        <v>0</v>
      </c>
    </row>
    <row r="108" spans="1:13" ht="16.149999999999999" customHeight="1">
      <c r="A108" s="50"/>
      <c r="B108" s="51"/>
      <c r="C108" s="10"/>
      <c r="D108" s="11"/>
      <c r="E108" s="13"/>
      <c r="F108" s="10"/>
      <c r="G108" s="10"/>
      <c r="H108" s="11"/>
      <c r="I108" s="13"/>
      <c r="J108" s="49"/>
      <c r="K108" s="13"/>
      <c r="L108" s="10"/>
      <c r="M108" s="11"/>
    </row>
    <row r="109" spans="1:13" ht="16.149999999999999" customHeight="1">
      <c r="A109" s="12">
        <v>42</v>
      </c>
      <c r="B109" s="9" t="s">
        <v>81</v>
      </c>
      <c r="C109" s="10"/>
      <c r="D109" s="11"/>
      <c r="E109" s="13"/>
      <c r="F109" s="10">
        <v>0</v>
      </c>
      <c r="G109" s="10"/>
      <c r="H109" s="11"/>
      <c r="I109" s="13"/>
      <c r="J109" s="49">
        <v>0.36</v>
      </c>
      <c r="K109" s="13"/>
      <c r="L109" s="10"/>
      <c r="M109" s="11">
        <f>F109*J109</f>
        <v>0</v>
      </c>
    </row>
    <row r="110" spans="1:13" ht="16.149999999999999" customHeight="1">
      <c r="A110" s="50"/>
      <c r="B110" s="51"/>
      <c r="C110" s="10"/>
      <c r="D110" s="11"/>
      <c r="E110" s="13"/>
      <c r="F110" s="10"/>
      <c r="G110" s="10"/>
      <c r="H110" s="11"/>
      <c r="I110" s="13"/>
      <c r="J110" s="49"/>
      <c r="K110" s="13"/>
      <c r="L110" s="10"/>
      <c r="M110" s="11"/>
    </row>
    <row r="111" spans="1:13" ht="16.149999999999999" customHeight="1">
      <c r="A111" s="20">
        <v>44</v>
      </c>
      <c r="B111" s="21" t="s">
        <v>82</v>
      </c>
      <c r="C111" s="15"/>
      <c r="D111" s="19"/>
      <c r="E111" s="14"/>
      <c r="F111" s="15">
        <f>C96</f>
        <v>0</v>
      </c>
      <c r="G111" s="15"/>
      <c r="H111" s="19"/>
      <c r="I111" s="14"/>
      <c r="J111" s="52">
        <v>0.47</v>
      </c>
      <c r="K111" s="14"/>
      <c r="L111" s="15"/>
      <c r="M111" s="19">
        <f>F111*J111</f>
        <v>0</v>
      </c>
    </row>
    <row r="112" spans="1:13" ht="16.149999999999999" customHeight="1">
      <c r="A112" s="3"/>
      <c r="B112" s="6"/>
      <c r="C112" s="6"/>
      <c r="D112" s="6"/>
      <c r="E112" s="6"/>
      <c r="F112" s="3"/>
      <c r="G112" s="3"/>
      <c r="H112" s="3"/>
      <c r="I112" s="3"/>
      <c r="J112" s="3"/>
      <c r="K112" s="3"/>
      <c r="L112" s="3"/>
      <c r="M112" s="3"/>
    </row>
    <row r="113" spans="1:13" ht="16.149999999999999" customHeight="1">
      <c r="A113" s="26"/>
      <c r="B113" s="21" t="s">
        <v>83</v>
      </c>
      <c r="C113" s="15"/>
      <c r="D113" s="15"/>
      <c r="E113" s="53">
        <f>E115+E120+E126+E138</f>
        <v>0</v>
      </c>
      <c r="F113" s="33"/>
      <c r="G113" s="7"/>
      <c r="H113" s="7"/>
      <c r="I113" s="7"/>
      <c r="J113" s="7"/>
      <c r="K113" s="4"/>
      <c r="L113" s="4"/>
      <c r="M113" s="4"/>
    </row>
    <row r="114" spans="1:13" ht="16.149999999999999" customHeight="1">
      <c r="A114" s="6"/>
      <c r="B114" s="6"/>
      <c r="C114" s="6"/>
      <c r="D114" s="6"/>
      <c r="E114" s="44"/>
      <c r="F114" s="31" t="s">
        <v>41</v>
      </c>
      <c r="G114" s="31" t="s">
        <v>84</v>
      </c>
      <c r="H114" s="31" t="s">
        <v>85</v>
      </c>
      <c r="I114" s="31" t="s">
        <v>86</v>
      </c>
      <c r="J114" s="31" t="s">
        <v>40</v>
      </c>
      <c r="K114" s="28"/>
      <c r="L114" s="3"/>
      <c r="M114" s="3"/>
    </row>
    <row r="115" spans="1:13" ht="16.149999999999999" customHeight="1">
      <c r="A115" s="12">
        <v>61</v>
      </c>
      <c r="B115" s="9" t="s">
        <v>87</v>
      </c>
      <c r="C115" s="10"/>
      <c r="D115" s="11"/>
      <c r="E115" s="34">
        <f>SUM(J116:J119)</f>
        <v>0</v>
      </c>
      <c r="F115" s="51"/>
      <c r="G115" s="18"/>
      <c r="H115" s="18"/>
      <c r="I115" s="18"/>
      <c r="J115" s="18"/>
      <c r="K115" s="3"/>
      <c r="L115" s="3"/>
      <c r="M115" s="3"/>
    </row>
    <row r="116" spans="1:13" ht="16.149999999999999" customHeight="1">
      <c r="A116" s="12">
        <v>611</v>
      </c>
      <c r="B116" s="9" t="s">
        <v>88</v>
      </c>
      <c r="C116" s="10"/>
      <c r="D116" s="10"/>
      <c r="E116" s="11"/>
      <c r="F116" s="34"/>
      <c r="G116" s="34"/>
      <c r="H116" s="34"/>
      <c r="I116" s="34"/>
      <c r="J116" s="34">
        <f>F116*G116</f>
        <v>0</v>
      </c>
      <c r="K116" s="28"/>
      <c r="L116" s="3"/>
      <c r="M116" s="3"/>
    </row>
    <row r="117" spans="1:13" ht="16.149999999999999" customHeight="1">
      <c r="A117" s="12">
        <v>612</v>
      </c>
      <c r="B117" s="9" t="s">
        <v>89</v>
      </c>
      <c r="C117" s="10"/>
      <c r="D117" s="10"/>
      <c r="E117" s="11"/>
      <c r="F117" s="34"/>
      <c r="G117" s="34"/>
      <c r="H117" s="34"/>
      <c r="I117" s="34"/>
      <c r="J117" s="34">
        <f>F117*G117</f>
        <v>0</v>
      </c>
      <c r="K117" s="28"/>
      <c r="L117" s="3"/>
      <c r="M117" s="3"/>
    </row>
    <row r="118" spans="1:13" ht="16.149999999999999" customHeight="1">
      <c r="A118" s="12">
        <v>614</v>
      </c>
      <c r="B118" s="9" t="s">
        <v>90</v>
      </c>
      <c r="C118" s="10"/>
      <c r="D118" s="10"/>
      <c r="E118" s="11"/>
      <c r="F118" s="34"/>
      <c r="G118" s="34"/>
      <c r="H118" s="34"/>
      <c r="I118" s="34"/>
      <c r="J118" s="34">
        <f>F118*G118</f>
        <v>0</v>
      </c>
      <c r="K118" s="28"/>
      <c r="L118" s="3"/>
      <c r="M118" s="3"/>
    </row>
    <row r="119" spans="1:13" ht="16.149999999999999" customHeight="1">
      <c r="A119" s="12">
        <v>617</v>
      </c>
      <c r="B119" s="9" t="s">
        <v>91</v>
      </c>
      <c r="C119" s="10"/>
      <c r="D119" s="10"/>
      <c r="E119" s="11"/>
      <c r="F119" s="43"/>
      <c r="G119" s="43"/>
      <c r="H119" s="43"/>
      <c r="I119" s="43"/>
      <c r="J119" s="43">
        <f>F119*G119</f>
        <v>0</v>
      </c>
      <c r="K119" s="28"/>
      <c r="L119" s="3"/>
      <c r="M119" s="3"/>
    </row>
    <row r="120" spans="1:13" ht="16.149999999999999" customHeight="1">
      <c r="A120" s="12">
        <v>65</v>
      </c>
      <c r="B120" s="9"/>
      <c r="C120" s="10"/>
      <c r="D120" s="11"/>
      <c r="E120" s="34">
        <f>SUM(J121:J124)</f>
        <v>0</v>
      </c>
      <c r="F120" s="41"/>
      <c r="G120" s="6"/>
      <c r="H120" s="6"/>
      <c r="I120" s="6"/>
      <c r="J120" s="6"/>
      <c r="K120" s="3"/>
      <c r="L120" s="3"/>
      <c r="M120" s="3"/>
    </row>
    <row r="121" spans="1:13" ht="16.149999999999999" customHeight="1">
      <c r="A121" s="12">
        <v>651</v>
      </c>
      <c r="B121" s="9" t="s">
        <v>92</v>
      </c>
      <c r="C121" s="10"/>
      <c r="D121" s="10"/>
      <c r="E121" s="11"/>
      <c r="F121" s="34">
        <v>14</v>
      </c>
      <c r="G121" s="34">
        <v>0</v>
      </c>
      <c r="H121" s="34"/>
      <c r="I121" s="34"/>
      <c r="J121" s="34">
        <f>F121*G121</f>
        <v>0</v>
      </c>
      <c r="K121" s="28"/>
      <c r="L121" s="3"/>
      <c r="M121" s="3"/>
    </row>
    <row r="122" spans="1:13" ht="16.149999999999999" customHeight="1">
      <c r="A122" s="12">
        <v>652</v>
      </c>
      <c r="B122" s="9" t="s">
        <v>93</v>
      </c>
      <c r="C122" s="10"/>
      <c r="D122" s="10"/>
      <c r="E122" s="11"/>
      <c r="F122" s="34"/>
      <c r="G122" s="34"/>
      <c r="H122" s="34"/>
      <c r="I122" s="34"/>
      <c r="J122" s="34">
        <f>F122*G122</f>
        <v>0</v>
      </c>
      <c r="K122" s="28"/>
      <c r="L122" s="3"/>
      <c r="M122" s="3"/>
    </row>
    <row r="123" spans="1:13" ht="16.149999999999999" customHeight="1">
      <c r="A123" s="12">
        <v>653</v>
      </c>
      <c r="B123" s="9" t="s">
        <v>94</v>
      </c>
      <c r="C123" s="10"/>
      <c r="D123" s="10"/>
      <c r="E123" s="11"/>
      <c r="F123" s="34">
        <v>10</v>
      </c>
      <c r="G123" s="34">
        <v>0</v>
      </c>
      <c r="H123" s="34"/>
      <c r="I123" s="34"/>
      <c r="J123" s="34">
        <f>F123*G123</f>
        <v>0</v>
      </c>
      <c r="K123" s="28"/>
      <c r="L123" s="3"/>
      <c r="M123" s="3"/>
    </row>
    <row r="124" spans="1:13" ht="16.149999999999999" customHeight="1">
      <c r="A124" s="12">
        <v>654</v>
      </c>
      <c r="B124" s="9" t="s">
        <v>95</v>
      </c>
      <c r="C124" s="10"/>
      <c r="D124" s="10"/>
      <c r="E124" s="11"/>
      <c r="F124" s="43">
        <v>150</v>
      </c>
      <c r="G124" s="43">
        <v>0</v>
      </c>
      <c r="H124" s="43"/>
      <c r="I124" s="43"/>
      <c r="J124" s="43">
        <f>F124*G124</f>
        <v>0</v>
      </c>
      <c r="K124" s="28"/>
      <c r="L124" s="3"/>
      <c r="M124" s="3"/>
    </row>
    <row r="125" spans="1:13" ht="16.149999999999999" customHeight="1">
      <c r="A125" s="18"/>
      <c r="B125" s="18"/>
      <c r="C125" s="18"/>
      <c r="D125" s="18"/>
      <c r="E125" s="18"/>
      <c r="F125" s="3"/>
      <c r="G125" s="3"/>
      <c r="H125" s="3"/>
      <c r="I125" s="3"/>
      <c r="J125" s="3"/>
      <c r="K125" s="3"/>
      <c r="L125" s="3"/>
      <c r="M125" s="3"/>
    </row>
    <row r="126" spans="1:13" ht="16.149999999999999" customHeight="1">
      <c r="A126" s="12">
        <v>68</v>
      </c>
      <c r="B126" s="9" t="s">
        <v>96</v>
      </c>
      <c r="C126" s="10"/>
      <c r="D126" s="11"/>
      <c r="E126" s="34">
        <f>E127+E132+E134+E136</f>
        <v>0</v>
      </c>
      <c r="F126" s="28"/>
      <c r="G126" s="3"/>
      <c r="H126" s="3"/>
      <c r="I126" s="3"/>
      <c r="J126" s="3"/>
      <c r="K126" s="3"/>
      <c r="L126" s="3"/>
      <c r="M126" s="3"/>
    </row>
    <row r="127" spans="1:13" ht="16.149999999999999" customHeight="1">
      <c r="A127" s="12">
        <v>681</v>
      </c>
      <c r="B127" s="9" t="s">
        <v>97</v>
      </c>
      <c r="C127" s="10"/>
      <c r="D127" s="11"/>
      <c r="E127" s="34">
        <f>SUM(J128:J130)</f>
        <v>0</v>
      </c>
      <c r="F127" s="41"/>
      <c r="G127" s="6"/>
      <c r="H127" s="6"/>
      <c r="I127" s="6"/>
      <c r="J127" s="6"/>
      <c r="K127" s="3"/>
      <c r="L127" s="3"/>
      <c r="M127" s="3"/>
    </row>
    <row r="128" spans="1:13" ht="16.149999999999999" customHeight="1">
      <c r="A128" s="12">
        <v>6811</v>
      </c>
      <c r="B128" s="9" t="s">
        <v>98</v>
      </c>
      <c r="C128" s="10"/>
      <c r="D128" s="10"/>
      <c r="E128" s="11"/>
      <c r="F128" s="34"/>
      <c r="G128" s="34"/>
      <c r="H128" s="34"/>
      <c r="I128" s="34"/>
      <c r="J128" s="34">
        <f>F128*G128</f>
        <v>0</v>
      </c>
      <c r="K128" s="28"/>
      <c r="L128" s="3"/>
      <c r="M128" s="3"/>
    </row>
    <row r="129" spans="1:13" ht="16.149999999999999" customHeight="1">
      <c r="A129" s="12">
        <v>6812</v>
      </c>
      <c r="B129" s="9" t="s">
        <v>99</v>
      </c>
      <c r="C129" s="10"/>
      <c r="D129" s="10"/>
      <c r="E129" s="11"/>
      <c r="F129" s="34"/>
      <c r="G129" s="34"/>
      <c r="H129" s="34"/>
      <c r="I129" s="34"/>
      <c r="J129" s="34">
        <f>F129*G129</f>
        <v>0</v>
      </c>
      <c r="K129" s="28"/>
      <c r="L129" s="3"/>
      <c r="M129" s="3"/>
    </row>
    <row r="130" spans="1:13" ht="16.149999999999999" customHeight="1">
      <c r="A130" s="20">
        <v>6813</v>
      </c>
      <c r="B130" s="21" t="s">
        <v>100</v>
      </c>
      <c r="C130" s="15"/>
      <c r="D130" s="15"/>
      <c r="E130" s="19"/>
      <c r="F130" s="34"/>
      <c r="G130" s="34"/>
      <c r="H130" s="34"/>
      <c r="I130" s="34"/>
      <c r="J130" s="34">
        <f>F130*G130</f>
        <v>0</v>
      </c>
      <c r="K130" s="28"/>
      <c r="L130" s="3"/>
      <c r="M130" s="3"/>
    </row>
    <row r="131" spans="1:13" ht="16.149999999999999" customHeight="1">
      <c r="A131" s="6"/>
      <c r="B131" s="6"/>
      <c r="C131" s="6"/>
      <c r="D131" s="6"/>
      <c r="E131" s="44"/>
      <c r="F131" s="31" t="s">
        <v>41</v>
      </c>
      <c r="G131" s="31" t="s">
        <v>84</v>
      </c>
      <c r="H131" s="31" t="s">
        <v>85</v>
      </c>
      <c r="I131" s="31" t="s">
        <v>86</v>
      </c>
      <c r="J131" s="31" t="s">
        <v>40</v>
      </c>
      <c r="K131" s="28"/>
      <c r="L131" s="3"/>
      <c r="M131" s="3"/>
    </row>
    <row r="132" spans="1:13" ht="16.149999999999999" customHeight="1">
      <c r="A132" s="12">
        <v>682</v>
      </c>
      <c r="B132" s="9" t="s">
        <v>101</v>
      </c>
      <c r="C132" s="10"/>
      <c r="D132" s="11"/>
      <c r="E132" s="34">
        <f>J132</f>
        <v>0</v>
      </c>
      <c r="F132" s="34"/>
      <c r="G132" s="34"/>
      <c r="H132" s="34"/>
      <c r="I132" s="34"/>
      <c r="J132" s="34"/>
      <c r="K132" s="28"/>
      <c r="L132" s="3"/>
      <c r="M132" s="3"/>
    </row>
    <row r="133" spans="1:13" ht="16.149999999999999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3"/>
      <c r="L133" s="3"/>
      <c r="M133" s="3"/>
    </row>
    <row r="134" spans="1:13" ht="16.149999999999999" customHeight="1">
      <c r="A134" s="12">
        <v>683</v>
      </c>
      <c r="B134" s="9" t="s">
        <v>102</v>
      </c>
      <c r="C134" s="10"/>
      <c r="D134" s="11"/>
      <c r="E134" s="34">
        <f>J134</f>
        <v>0</v>
      </c>
      <c r="F134" s="34"/>
      <c r="G134" s="34"/>
      <c r="H134" s="34"/>
      <c r="I134" s="34"/>
      <c r="J134" s="34"/>
      <c r="K134" s="28"/>
      <c r="L134" s="3"/>
      <c r="M134" s="3"/>
    </row>
    <row r="135" spans="1:13" ht="16.149999999999999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3"/>
      <c r="L135" s="3"/>
      <c r="M135" s="3"/>
    </row>
    <row r="136" spans="1:13" ht="16.149999999999999" customHeight="1">
      <c r="A136" s="12">
        <v>684</v>
      </c>
      <c r="B136" s="9" t="s">
        <v>103</v>
      </c>
      <c r="C136" s="10"/>
      <c r="D136" s="11"/>
      <c r="E136" s="34">
        <f>J136</f>
        <v>0</v>
      </c>
      <c r="F136" s="34"/>
      <c r="G136" s="34"/>
      <c r="H136" s="34"/>
      <c r="I136" s="34"/>
      <c r="J136" s="34"/>
      <c r="K136" s="28"/>
      <c r="L136" s="3"/>
      <c r="M136" s="3"/>
    </row>
    <row r="137" spans="1:13" ht="16.149999999999999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3"/>
      <c r="L137" s="3"/>
      <c r="M137" s="3"/>
    </row>
    <row r="138" spans="1:13" ht="16.149999999999999" customHeight="1">
      <c r="A138" s="12">
        <v>69</v>
      </c>
      <c r="B138" s="9" t="s">
        <v>104</v>
      </c>
      <c r="C138" s="10"/>
      <c r="D138" s="11"/>
      <c r="E138" s="34">
        <f>E140+E144+E149</f>
        <v>0</v>
      </c>
      <c r="F138" s="34"/>
      <c r="G138" s="34"/>
      <c r="H138" s="34"/>
      <c r="I138" s="34"/>
      <c r="J138" s="34"/>
      <c r="K138" s="28"/>
      <c r="L138" s="3"/>
      <c r="M138" s="3"/>
    </row>
    <row r="139" spans="1:13" ht="16.149999999999999" customHeight="1">
      <c r="A139" s="18"/>
      <c r="B139" s="18"/>
      <c r="C139" s="18"/>
      <c r="D139" s="18"/>
      <c r="E139" s="18"/>
      <c r="F139" s="23"/>
      <c r="G139" s="23"/>
      <c r="H139" s="23"/>
      <c r="I139" s="23"/>
      <c r="J139" s="23"/>
      <c r="K139" s="3"/>
      <c r="L139" s="3"/>
      <c r="M139" s="3"/>
    </row>
    <row r="140" spans="1:13" ht="16.149999999999999" customHeight="1">
      <c r="A140" s="54">
        <v>691</v>
      </c>
      <c r="B140" s="47" t="s">
        <v>105</v>
      </c>
      <c r="C140" s="10"/>
      <c r="D140" s="11"/>
      <c r="E140" s="34">
        <f>SUM(J141:J142)</f>
        <v>0</v>
      </c>
      <c r="F140" s="41"/>
      <c r="G140" s="6"/>
      <c r="H140" s="6"/>
      <c r="I140" s="6"/>
      <c r="J140" s="6"/>
      <c r="K140" s="3"/>
      <c r="L140" s="3"/>
      <c r="M140" s="3"/>
    </row>
    <row r="141" spans="1:13" ht="16.149999999999999" customHeight="1">
      <c r="A141" s="12">
        <v>6911</v>
      </c>
      <c r="B141" s="9" t="s">
        <v>106</v>
      </c>
      <c r="C141" s="10"/>
      <c r="D141" s="10"/>
      <c r="E141" s="11"/>
      <c r="F141" s="34"/>
      <c r="G141" s="34"/>
      <c r="H141" s="34"/>
      <c r="I141" s="34"/>
      <c r="J141" s="34">
        <f>F141*G141</f>
        <v>0</v>
      </c>
      <c r="K141" s="28"/>
      <c r="L141" s="3"/>
      <c r="M141" s="3"/>
    </row>
    <row r="142" spans="1:13" ht="16.149999999999999" customHeight="1">
      <c r="A142" s="12">
        <v>6912</v>
      </c>
      <c r="B142" s="9" t="s">
        <v>107</v>
      </c>
      <c r="C142" s="10"/>
      <c r="D142" s="10"/>
      <c r="E142" s="11"/>
      <c r="F142" s="34"/>
      <c r="G142" s="34"/>
      <c r="H142" s="34"/>
      <c r="I142" s="34"/>
      <c r="J142" s="34">
        <f>F142*G142</f>
        <v>0</v>
      </c>
      <c r="K142" s="28"/>
      <c r="L142" s="3"/>
      <c r="M142" s="3"/>
    </row>
    <row r="143" spans="1:13" ht="16.149999999999999" customHeight="1">
      <c r="A143" s="18"/>
      <c r="B143" s="18"/>
      <c r="C143" s="18"/>
      <c r="D143" s="18"/>
      <c r="E143" s="18"/>
      <c r="F143" s="23"/>
      <c r="G143" s="23"/>
      <c r="H143" s="23"/>
      <c r="I143" s="23"/>
      <c r="J143" s="23"/>
      <c r="K143" s="3"/>
      <c r="L143" s="3"/>
      <c r="M143" s="3"/>
    </row>
    <row r="144" spans="1:13" ht="16.149999999999999" customHeight="1">
      <c r="A144" s="12">
        <v>692</v>
      </c>
      <c r="B144" s="9" t="s">
        <v>108</v>
      </c>
      <c r="C144" s="10"/>
      <c r="D144" s="11"/>
      <c r="E144" s="34">
        <f>SUM(J145:J147)</f>
        <v>0</v>
      </c>
      <c r="F144" s="41"/>
      <c r="G144" s="6"/>
      <c r="H144" s="6"/>
      <c r="I144" s="6"/>
      <c r="J144" s="6"/>
      <c r="K144" s="3"/>
      <c r="L144" s="3"/>
      <c r="M144" s="3"/>
    </row>
    <row r="145" spans="1:13" ht="16.149999999999999" customHeight="1">
      <c r="A145" s="12">
        <v>6921</v>
      </c>
      <c r="B145" s="9" t="s">
        <v>109</v>
      </c>
      <c r="C145" s="10"/>
      <c r="D145" s="10"/>
      <c r="E145" s="11"/>
      <c r="F145" s="34"/>
      <c r="G145" s="34"/>
      <c r="H145" s="34"/>
      <c r="I145" s="34"/>
      <c r="J145" s="34">
        <f>F145*G145</f>
        <v>0</v>
      </c>
      <c r="K145" s="28"/>
      <c r="L145" s="3"/>
      <c r="M145" s="3"/>
    </row>
    <row r="146" spans="1:13" ht="16.149999999999999" customHeight="1">
      <c r="A146" s="12">
        <v>6922</v>
      </c>
      <c r="B146" s="9" t="s">
        <v>110</v>
      </c>
      <c r="C146" s="10"/>
      <c r="D146" s="10"/>
      <c r="E146" s="11"/>
      <c r="F146" s="34"/>
      <c r="G146" s="34"/>
      <c r="H146" s="34"/>
      <c r="I146" s="34"/>
      <c r="J146" s="34">
        <f>F146*G146</f>
        <v>0</v>
      </c>
      <c r="K146" s="28"/>
      <c r="L146" s="3"/>
      <c r="M146" s="3"/>
    </row>
    <row r="147" spans="1:13" ht="16.149999999999999" customHeight="1">
      <c r="A147" s="12">
        <v>6923</v>
      </c>
      <c r="B147" s="9" t="s">
        <v>111</v>
      </c>
      <c r="C147" s="10"/>
      <c r="D147" s="10"/>
      <c r="E147" s="11"/>
      <c r="F147" s="34"/>
      <c r="G147" s="34"/>
      <c r="H147" s="34"/>
      <c r="I147" s="34"/>
      <c r="J147" s="34">
        <f>F147*G147</f>
        <v>0</v>
      </c>
      <c r="K147" s="28"/>
      <c r="L147" s="3"/>
      <c r="M147" s="3"/>
    </row>
    <row r="148" spans="1:13" ht="16.149999999999999" customHeight="1">
      <c r="A148" s="18"/>
      <c r="B148" s="18"/>
      <c r="C148" s="18"/>
      <c r="D148" s="18"/>
      <c r="E148" s="18"/>
      <c r="F148" s="23"/>
      <c r="G148" s="23"/>
      <c r="H148" s="23"/>
      <c r="I148" s="23"/>
      <c r="J148" s="23"/>
      <c r="K148" s="3"/>
      <c r="L148" s="3"/>
      <c r="M148" s="3"/>
    </row>
    <row r="149" spans="1:13" ht="16.149999999999999" customHeight="1">
      <c r="A149" s="12">
        <v>693</v>
      </c>
      <c r="B149" s="9" t="s">
        <v>112</v>
      </c>
      <c r="C149" s="10"/>
      <c r="D149" s="11"/>
      <c r="E149" s="34">
        <f>SUM(J150:J152)</f>
        <v>0</v>
      </c>
      <c r="F149" s="41"/>
      <c r="G149" s="6"/>
      <c r="H149" s="6"/>
      <c r="I149" s="6"/>
      <c r="J149" s="6"/>
      <c r="K149" s="3"/>
      <c r="L149" s="3"/>
      <c r="M149" s="3"/>
    </row>
    <row r="150" spans="1:13" ht="16.149999999999999" customHeight="1">
      <c r="A150" s="12">
        <v>6931</v>
      </c>
      <c r="B150" s="9" t="s">
        <v>113</v>
      </c>
      <c r="C150" s="10"/>
      <c r="D150" s="10"/>
      <c r="E150" s="11"/>
      <c r="F150" s="34"/>
      <c r="G150" s="34"/>
      <c r="H150" s="34"/>
      <c r="I150" s="34"/>
      <c r="J150" s="34">
        <f>F150*G150</f>
        <v>0</v>
      </c>
      <c r="K150" s="28"/>
      <c r="L150" s="3"/>
      <c r="M150" s="3"/>
    </row>
    <row r="151" spans="1:13" ht="16.149999999999999" customHeight="1">
      <c r="A151" s="12">
        <v>6932</v>
      </c>
      <c r="B151" s="9" t="s">
        <v>114</v>
      </c>
      <c r="C151" s="10"/>
      <c r="D151" s="10"/>
      <c r="E151" s="11"/>
      <c r="F151" s="34"/>
      <c r="G151" s="34"/>
      <c r="H151" s="34"/>
      <c r="I151" s="34"/>
      <c r="J151" s="34">
        <f>F151*G151</f>
        <v>0</v>
      </c>
      <c r="K151" s="28"/>
      <c r="L151" s="3"/>
      <c r="M151" s="3"/>
    </row>
    <row r="152" spans="1:13" ht="16.149999999999999" customHeight="1">
      <c r="A152" s="12">
        <v>6933</v>
      </c>
      <c r="B152" s="9" t="s">
        <v>115</v>
      </c>
      <c r="C152" s="10"/>
      <c r="D152" s="10"/>
      <c r="E152" s="11"/>
      <c r="F152" s="34"/>
      <c r="G152" s="34"/>
      <c r="H152" s="34"/>
      <c r="I152" s="34"/>
      <c r="J152" s="34">
        <f>F152*G152</f>
        <v>0</v>
      </c>
      <c r="K152" s="41"/>
      <c r="L152" s="6"/>
      <c r="M152" s="6"/>
    </row>
    <row r="153" spans="1:13" ht="16.149999999999999" customHeight="1">
      <c r="A153" s="23"/>
      <c r="B153" s="18"/>
      <c r="C153" s="18"/>
      <c r="D153" s="18"/>
      <c r="E153" s="18"/>
      <c r="F153" s="23"/>
      <c r="G153" s="23"/>
      <c r="H153" s="23"/>
      <c r="I153" s="23"/>
      <c r="J153" s="23"/>
      <c r="K153" s="23"/>
      <c r="L153" s="23"/>
      <c r="M153" s="23"/>
    </row>
    <row r="154" spans="1:13" ht="16.149999999999999" customHeight="1">
      <c r="A154" s="26"/>
      <c r="B154" s="9" t="s">
        <v>116</v>
      </c>
      <c r="C154" s="10">
        <f>C155+C160+C162</f>
        <v>661.22</v>
      </c>
      <c r="D154" s="10"/>
      <c r="E154" s="11"/>
      <c r="F154" s="16"/>
      <c r="G154" s="4"/>
      <c r="H154" s="4"/>
      <c r="I154" s="4"/>
      <c r="J154" s="4"/>
      <c r="K154" s="4"/>
      <c r="L154" s="4"/>
      <c r="M154" s="4"/>
    </row>
    <row r="155" spans="1:13" ht="16.149999999999999" customHeight="1">
      <c r="A155" s="27"/>
      <c r="B155" s="31" t="s">
        <v>103</v>
      </c>
      <c r="C155" s="13">
        <f>SUM(M156:M158)</f>
        <v>661.22</v>
      </c>
      <c r="D155" s="10"/>
      <c r="E155" s="11"/>
      <c r="F155" s="41"/>
      <c r="G155" s="6"/>
      <c r="H155" s="6"/>
      <c r="I155" s="6"/>
      <c r="J155" s="6"/>
      <c r="K155" s="6"/>
      <c r="L155" s="6"/>
      <c r="M155" s="6"/>
    </row>
    <row r="156" spans="1:13" ht="16.149999999999999" customHeight="1">
      <c r="A156" s="27"/>
      <c r="B156" s="31" t="s">
        <v>117</v>
      </c>
      <c r="C156" s="13"/>
      <c r="D156" s="10"/>
      <c r="E156" s="11"/>
      <c r="F156" s="13">
        <v>1</v>
      </c>
      <c r="G156" s="10"/>
      <c r="H156" s="11"/>
      <c r="I156" s="13"/>
      <c r="J156" s="10"/>
      <c r="K156" s="11"/>
      <c r="L156" s="13"/>
      <c r="M156" s="11">
        <f>C156+F156+J156</f>
        <v>1</v>
      </c>
    </row>
    <row r="157" spans="1:13" ht="16.149999999999999" customHeight="1">
      <c r="A157" s="27"/>
      <c r="B157" s="31" t="s">
        <v>118</v>
      </c>
      <c r="C157" s="13"/>
      <c r="D157" s="10"/>
      <c r="E157" s="11"/>
      <c r="F157" s="13">
        <v>660.22</v>
      </c>
      <c r="G157" s="10"/>
      <c r="H157" s="11"/>
      <c r="I157" s="13"/>
      <c r="J157" s="10"/>
      <c r="K157" s="11"/>
      <c r="L157" s="13"/>
      <c r="M157" s="11">
        <f>C157+F157+J157</f>
        <v>660.22</v>
      </c>
    </row>
    <row r="158" spans="1:13" ht="16.149999999999999" customHeight="1">
      <c r="A158" s="27"/>
      <c r="B158" s="31" t="s">
        <v>91</v>
      </c>
      <c r="C158" s="13"/>
      <c r="D158" s="10"/>
      <c r="E158" s="11"/>
      <c r="F158" s="13"/>
      <c r="G158" s="10"/>
      <c r="H158" s="11"/>
      <c r="I158" s="13"/>
      <c r="J158" s="10"/>
      <c r="K158" s="11"/>
      <c r="L158" s="13"/>
      <c r="M158" s="11">
        <f>C158+F158+J158</f>
        <v>0</v>
      </c>
    </row>
    <row r="159" spans="1:13" ht="16.149999999999999" customHeight="1">
      <c r="A159" s="3"/>
      <c r="B159" s="18"/>
      <c r="C159" s="18"/>
      <c r="D159" s="18"/>
      <c r="E159" s="18"/>
      <c r="F159" s="23"/>
      <c r="G159" s="23"/>
      <c r="H159" s="23"/>
      <c r="I159" s="23"/>
      <c r="J159" s="23"/>
      <c r="K159" s="23"/>
      <c r="L159" s="23"/>
      <c r="M159" s="23"/>
    </row>
    <row r="160" spans="1:13" ht="16.149999999999999" customHeight="1">
      <c r="A160" s="27"/>
      <c r="B160" s="31" t="s">
        <v>119</v>
      </c>
      <c r="C160" s="13">
        <f>M160</f>
        <v>0</v>
      </c>
      <c r="D160" s="10"/>
      <c r="E160" s="11"/>
      <c r="F160" s="28"/>
      <c r="G160" s="3"/>
      <c r="H160" s="3"/>
      <c r="I160" s="3"/>
      <c r="J160" s="3"/>
      <c r="K160" s="3"/>
      <c r="L160" s="3"/>
      <c r="M160" s="3"/>
    </row>
    <row r="161" spans="1:13" ht="16.149999999999999" customHeight="1">
      <c r="A161" s="3"/>
      <c r="B161" s="18"/>
      <c r="C161" s="18"/>
      <c r="D161" s="18"/>
      <c r="E161" s="11"/>
      <c r="F161" s="28"/>
      <c r="G161" s="3"/>
      <c r="H161" s="3"/>
      <c r="I161" s="3"/>
      <c r="J161" s="3"/>
      <c r="K161" s="3"/>
      <c r="L161" s="3"/>
      <c r="M161" s="3"/>
    </row>
    <row r="162" spans="1:13" ht="16.149999999999999" customHeight="1">
      <c r="A162" s="27"/>
      <c r="B162" s="31" t="s">
        <v>120</v>
      </c>
      <c r="C162" s="13">
        <f>SUM(M163:M165)</f>
        <v>0</v>
      </c>
      <c r="D162" s="10"/>
      <c r="E162" s="11"/>
      <c r="F162" s="41"/>
      <c r="G162" s="6"/>
      <c r="H162" s="6"/>
      <c r="I162" s="6"/>
      <c r="J162" s="6"/>
      <c r="K162" s="6"/>
      <c r="L162" s="6"/>
      <c r="M162" s="6"/>
    </row>
    <row r="163" spans="1:13" ht="16.149999999999999" customHeight="1">
      <c r="A163" s="27"/>
      <c r="B163" s="31" t="s">
        <v>121</v>
      </c>
      <c r="C163" s="13"/>
      <c r="D163" s="10"/>
      <c r="E163" s="11"/>
      <c r="F163" s="13"/>
      <c r="G163" s="10"/>
      <c r="H163" s="11"/>
      <c r="I163" s="13"/>
      <c r="J163" s="10"/>
      <c r="K163" s="11"/>
      <c r="L163" s="13"/>
      <c r="M163" s="11">
        <f>C163+F163+J163</f>
        <v>0</v>
      </c>
    </row>
    <row r="164" spans="1:13" ht="16.149999999999999" customHeight="1">
      <c r="A164" s="27"/>
      <c r="B164" s="31" t="s">
        <v>122</v>
      </c>
      <c r="C164" s="13"/>
      <c r="D164" s="10"/>
      <c r="E164" s="11"/>
      <c r="F164" s="13"/>
      <c r="G164" s="10"/>
      <c r="H164" s="11"/>
      <c r="I164" s="13"/>
      <c r="J164" s="10"/>
      <c r="K164" s="11"/>
      <c r="L164" s="13"/>
      <c r="M164" s="11">
        <f>C164+J164+F164</f>
        <v>0</v>
      </c>
    </row>
    <row r="165" spans="1:13" ht="16.149999999999999" customHeight="1">
      <c r="A165" s="27"/>
      <c r="B165" s="31" t="s">
        <v>123</v>
      </c>
      <c r="C165" s="13"/>
      <c r="D165" s="10"/>
      <c r="E165" s="11"/>
      <c r="F165" s="13"/>
      <c r="G165" s="10"/>
      <c r="H165" s="11"/>
      <c r="I165" s="13"/>
      <c r="J165" s="10"/>
      <c r="K165" s="11"/>
      <c r="L165" s="13"/>
      <c r="M165" s="11">
        <f>C165+F165+J165</f>
        <v>0</v>
      </c>
    </row>
    <row r="166" spans="1:13" ht="16.149999999999999" customHeight="1">
      <c r="A166" s="3"/>
      <c r="B166" s="18"/>
      <c r="C166" s="18"/>
      <c r="D166" s="18"/>
      <c r="E166" s="18"/>
      <c r="F166" s="23"/>
      <c r="G166" s="23"/>
      <c r="H166" s="23"/>
      <c r="I166" s="23"/>
      <c r="J166" s="23"/>
      <c r="K166" s="23"/>
      <c r="L166" s="23"/>
      <c r="M166" s="23"/>
    </row>
    <row r="167" spans="1:13" ht="16.149999999999999" customHeight="1">
      <c r="A167" s="27"/>
      <c r="B167" s="31" t="s">
        <v>124</v>
      </c>
      <c r="C167" s="9" t="s">
        <v>125</v>
      </c>
      <c r="D167" s="10"/>
      <c r="E167" s="11"/>
      <c r="F167" s="28"/>
      <c r="G167" s="3"/>
      <c r="H167" s="3"/>
      <c r="I167" s="3"/>
      <c r="J167" s="3"/>
      <c r="K167" s="3"/>
      <c r="L167" s="3"/>
      <c r="M167" s="3"/>
    </row>
    <row r="168" spans="1:13" ht="16.149999999999999" customHeight="1">
      <c r="A168" s="3"/>
      <c r="B168" s="18"/>
      <c r="C168" s="18"/>
      <c r="D168" s="18"/>
      <c r="E168" s="18"/>
      <c r="F168" s="3"/>
      <c r="G168" s="3"/>
      <c r="H168" s="3"/>
      <c r="I168" s="3"/>
      <c r="J168" s="3"/>
      <c r="K168" s="3"/>
      <c r="L168" s="3"/>
      <c r="M168" s="3"/>
    </row>
    <row r="169" spans="1:13" ht="16.149999999999999" customHeight="1">
      <c r="A169" s="27"/>
      <c r="B169" s="31" t="s">
        <v>126</v>
      </c>
      <c r="C169" s="9" t="s">
        <v>125</v>
      </c>
      <c r="D169" s="10"/>
      <c r="E169" s="11"/>
      <c r="F169" s="28"/>
      <c r="G169" s="3"/>
      <c r="H169" s="3"/>
      <c r="I169" s="3"/>
      <c r="J169" s="3"/>
      <c r="K169" s="3"/>
      <c r="L169" s="3"/>
      <c r="M169" s="3"/>
    </row>
    <row r="170" spans="1:13" ht="16.149999999999999" customHeight="1">
      <c r="A170" s="3"/>
      <c r="B170" s="23"/>
      <c r="C170" s="23"/>
      <c r="D170" s="23"/>
      <c r="E170" s="23"/>
      <c r="F170" s="3"/>
      <c r="G170" s="3"/>
      <c r="H170" s="3"/>
      <c r="I170" s="3"/>
      <c r="J170" s="3"/>
      <c r="K170" s="3"/>
      <c r="L170" s="3"/>
      <c r="M170" s="3"/>
    </row>
  </sheetData>
  <pageMargins left="0.39370100000000002" right="0.19685" top="0.98425200000000002" bottom="0.98425200000000002" header="0.49212600000000001" footer="0.49212600000000001"/>
  <pageSetup orientation="landscape" r:id="rId1"/>
  <headerFooter>
    <oddFooter>&amp;C&amp;"Geneva,Regular"&amp;10&amp;K000000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5a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PALMIN</dc:creator>
  <cp:lastModifiedBy>Kelly PALMIN</cp:lastModifiedBy>
  <dcterms:created xsi:type="dcterms:W3CDTF">2020-06-04T15:25:37Z</dcterms:created>
  <dcterms:modified xsi:type="dcterms:W3CDTF">2020-06-04T15:25:37Z</dcterms:modified>
</cp:coreProperties>
</file>