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6380" windowHeight="8190" tabRatio="866" activeTab="3"/>
  </bookViews>
  <sheets>
    <sheet name="Présentation" sheetId="13" r:id="rId1"/>
    <sheet name="Synthèse" sheetId="16" r:id="rId2"/>
    <sheet name="Ressources consolidées" sheetId="1" r:id="rId3"/>
    <sheet name="Dépenses consolidées" sheetId="15" r:id="rId4"/>
    <sheet name="Chef de file" sheetId="2" r:id="rId5"/>
    <sheet name="P Com 1" sheetId="17" r:id="rId6"/>
    <sheet name="P Com 2" sheetId="18" r:id="rId7"/>
    <sheet name="P Com 3" sheetId="19" r:id="rId8"/>
    <sheet name="P Com 4" sheetId="20" r:id="rId9"/>
    <sheet name="P Com 5" sheetId="21" r:id="rId10"/>
    <sheet name="P Pays Tiers 1" sheetId="22" r:id="rId11"/>
    <sheet name="P Pays Tiers 2" sheetId="24" r:id="rId12"/>
    <sheet name="P Pays Tiers 3" sheetId="25" r:id="rId13"/>
    <sheet name="P Pays Tiers 4" sheetId="26" r:id="rId14"/>
    <sheet name="P Pays Tiers 5" sheetId="27" r:id="rId15"/>
  </sheets>
  <definedNames>
    <definedName name="_xlnm.Print_Area" localSheetId="3">'Dépenses consolidées'!$A$1:$Q$31</definedName>
    <definedName name="_xlnm.Print_Area" localSheetId="2">'Ressources consolidées'!$A$1:$L$27</definedName>
    <definedName name="_xlnm.Print_Area" localSheetId="1">Synthèse!$A$1:$K$44</definedName>
  </definedNames>
  <calcPr calcId="145621"/>
</workbook>
</file>

<file path=xl/calcChain.xml><?xml version="1.0" encoding="utf-8"?>
<calcChain xmlns="http://schemas.openxmlformats.org/spreadsheetml/2006/main">
  <c r="S54" i="27" l="1"/>
  <c r="S48" i="27"/>
  <c r="S42" i="27"/>
  <c r="S54" i="26"/>
  <c r="S48" i="26"/>
  <c r="S42" i="26"/>
  <c r="S54" i="25"/>
  <c r="S48" i="25"/>
  <c r="S42" i="25"/>
  <c r="S54" i="24"/>
  <c r="S48" i="24"/>
  <c r="S42" i="24"/>
  <c r="S54" i="22"/>
  <c r="S48" i="22"/>
  <c r="S42" i="22"/>
  <c r="S54" i="21"/>
  <c r="S48" i="21"/>
  <c r="S42" i="21"/>
  <c r="S54" i="20"/>
  <c r="S48" i="20"/>
  <c r="S42" i="20"/>
  <c r="S54" i="19"/>
  <c r="S48" i="19"/>
  <c r="S42" i="19"/>
  <c r="S54" i="18"/>
  <c r="S48" i="18"/>
  <c r="S42" i="18"/>
  <c r="S54" i="17"/>
  <c r="S48" i="17"/>
  <c r="S42" i="17"/>
  <c r="S54" i="2"/>
  <c r="S48" i="2"/>
  <c r="S42" i="2"/>
  <c r="E21" i="16" l="1"/>
  <c r="Z252" i="18" l="1"/>
  <c r="W252" i="18"/>
  <c r="T252" i="18"/>
  <c r="N252" i="18"/>
  <c r="K252" i="18"/>
  <c r="H252" i="18"/>
  <c r="Z252" i="17"/>
  <c r="W252" i="17"/>
  <c r="T252" i="17"/>
  <c r="N252" i="17"/>
  <c r="K252" i="17"/>
  <c r="H252" i="17"/>
  <c r="Z252" i="2"/>
  <c r="W252" i="2"/>
  <c r="T252" i="2"/>
  <c r="N252" i="2"/>
  <c r="K252" i="2"/>
  <c r="H252" i="2"/>
  <c r="F19" i="1" l="1"/>
  <c r="F18" i="1"/>
  <c r="F17" i="1"/>
  <c r="F15" i="1"/>
  <c r="F14" i="1"/>
  <c r="F13" i="1"/>
  <c r="F12" i="1"/>
  <c r="C20" i="1"/>
  <c r="C19" i="1"/>
  <c r="C18" i="1"/>
  <c r="C14" i="1"/>
  <c r="C13" i="1"/>
  <c r="C17" i="1"/>
  <c r="C15" i="1"/>
  <c r="C11" i="1"/>
  <c r="C5" i="15"/>
  <c r="M25" i="15"/>
  <c r="M24" i="15"/>
  <c r="M23" i="15"/>
  <c r="M22" i="15"/>
  <c r="M21" i="15"/>
  <c r="L25" i="15"/>
  <c r="L24" i="15"/>
  <c r="L23" i="15"/>
  <c r="L22" i="15"/>
  <c r="L21" i="15"/>
  <c r="K25" i="15"/>
  <c r="K24" i="15"/>
  <c r="K23" i="15"/>
  <c r="K22" i="15"/>
  <c r="K21" i="15"/>
  <c r="H25" i="15"/>
  <c r="H24" i="15"/>
  <c r="H23" i="15"/>
  <c r="H22" i="15"/>
  <c r="H21" i="15"/>
  <c r="O17" i="15"/>
  <c r="O16" i="15"/>
  <c r="O15" i="15"/>
  <c r="O14" i="15"/>
  <c r="O13" i="15"/>
  <c r="O12" i="15"/>
  <c r="M17" i="15"/>
  <c r="M16" i="15"/>
  <c r="M15" i="15"/>
  <c r="M14" i="15"/>
  <c r="M13" i="15"/>
  <c r="M12" i="15"/>
  <c r="L17" i="15"/>
  <c r="L16" i="15"/>
  <c r="L15" i="15"/>
  <c r="L14" i="15"/>
  <c r="L13" i="15"/>
  <c r="L12" i="15"/>
  <c r="J17" i="15"/>
  <c r="J16" i="15"/>
  <c r="J15" i="15"/>
  <c r="J14" i="15"/>
  <c r="J13" i="15"/>
  <c r="J12" i="15"/>
  <c r="I17" i="15"/>
  <c r="I16" i="15"/>
  <c r="I15" i="15"/>
  <c r="I14" i="15"/>
  <c r="I13" i="15"/>
  <c r="I12" i="15"/>
  <c r="G17" i="15"/>
  <c r="G16" i="15"/>
  <c r="G15" i="15"/>
  <c r="G14" i="15"/>
  <c r="G13" i="15"/>
  <c r="G12" i="15"/>
  <c r="F17" i="15"/>
  <c r="F16" i="15"/>
  <c r="F15" i="15"/>
  <c r="F14" i="15"/>
  <c r="F13" i="15"/>
  <c r="F12" i="15"/>
  <c r="E25" i="15"/>
  <c r="E24" i="15"/>
  <c r="E23" i="15"/>
  <c r="E22" i="15"/>
  <c r="E21" i="15"/>
  <c r="E17" i="15"/>
  <c r="E16" i="15"/>
  <c r="E15" i="15"/>
  <c r="E14" i="15"/>
  <c r="E13" i="15"/>
  <c r="E12" i="15"/>
  <c r="D25" i="15"/>
  <c r="D23" i="15"/>
  <c r="D24" i="15"/>
  <c r="D22" i="15"/>
  <c r="D21" i="15"/>
  <c r="D17" i="15"/>
  <c r="D16" i="15"/>
  <c r="D15" i="15"/>
  <c r="D14" i="15"/>
  <c r="D13" i="15"/>
  <c r="D12" i="15"/>
  <c r="B25" i="15"/>
  <c r="B24" i="15"/>
  <c r="B23" i="15"/>
  <c r="B22" i="15"/>
  <c r="B21" i="15"/>
  <c r="B17" i="15"/>
  <c r="B16" i="15"/>
  <c r="B15" i="15"/>
  <c r="B14" i="15"/>
  <c r="B13" i="15"/>
  <c r="B12" i="15"/>
  <c r="AB248" i="27"/>
  <c r="AC248" i="27" s="1"/>
  <c r="Y248" i="27"/>
  <c r="V248" i="27"/>
  <c r="S248" i="27"/>
  <c r="P248" i="27"/>
  <c r="M248" i="27"/>
  <c r="J248" i="27"/>
  <c r="G248" i="27"/>
  <c r="AB247" i="27"/>
  <c r="Y247" i="27"/>
  <c r="V247" i="27"/>
  <c r="S247" i="27"/>
  <c r="AC247" i="27" s="1"/>
  <c r="P247" i="27"/>
  <c r="M247" i="27"/>
  <c r="J247" i="27"/>
  <c r="G247" i="27"/>
  <c r="AB246" i="27"/>
  <c r="Y246" i="27"/>
  <c r="V246" i="27"/>
  <c r="AC246" i="27" s="1"/>
  <c r="S246" i="27"/>
  <c r="P246" i="27"/>
  <c r="M246" i="27"/>
  <c r="J246" i="27"/>
  <c r="G246" i="27"/>
  <c r="AB245" i="27"/>
  <c r="AC245" i="27" s="1"/>
  <c r="Y245" i="27"/>
  <c r="V245" i="27"/>
  <c r="S245" i="27"/>
  <c r="P245" i="27"/>
  <c r="M245" i="27"/>
  <c r="J245" i="27"/>
  <c r="G245" i="27"/>
  <c r="AB244" i="27"/>
  <c r="AC244" i="27" s="1"/>
  <c r="Y244" i="27"/>
  <c r="V244" i="27"/>
  <c r="S244" i="27"/>
  <c r="P244" i="27"/>
  <c r="M244" i="27"/>
  <c r="J244" i="27"/>
  <c r="G244" i="27"/>
  <c r="AB243" i="27"/>
  <c r="Y243" i="27"/>
  <c r="V243" i="27"/>
  <c r="S243" i="27"/>
  <c r="AC243" i="27" s="1"/>
  <c r="P243" i="27"/>
  <c r="M243" i="27"/>
  <c r="J243" i="27"/>
  <c r="G243" i="27"/>
  <c r="AB242" i="27"/>
  <c r="Y242" i="27"/>
  <c r="V242" i="27"/>
  <c r="AC242" i="27" s="1"/>
  <c r="S242" i="27"/>
  <c r="P242" i="27"/>
  <c r="M242" i="27"/>
  <c r="J242" i="27"/>
  <c r="G242" i="27"/>
  <c r="AB241" i="27"/>
  <c r="AC241" i="27" s="1"/>
  <c r="Y241" i="27"/>
  <c r="V241" i="27"/>
  <c r="S241" i="27"/>
  <c r="P241" i="27"/>
  <c r="M241" i="27"/>
  <c r="J241" i="27"/>
  <c r="G241" i="27"/>
  <c r="AB240" i="27"/>
  <c r="AC240" i="27" s="1"/>
  <c r="Y240" i="27"/>
  <c r="V240" i="27"/>
  <c r="S240" i="27"/>
  <c r="P240" i="27"/>
  <c r="M240" i="27"/>
  <c r="J240" i="27"/>
  <c r="G240" i="27"/>
  <c r="AB239" i="27"/>
  <c r="Y239" i="27"/>
  <c r="V239" i="27"/>
  <c r="S239" i="27"/>
  <c r="AC239" i="27" s="1"/>
  <c r="P239" i="27"/>
  <c r="M239" i="27"/>
  <c r="J239" i="27"/>
  <c r="G239" i="27"/>
  <c r="AB238" i="27"/>
  <c r="AC238" i="27" s="1"/>
  <c r="Y238" i="27"/>
  <c r="V238" i="27"/>
  <c r="S238" i="27"/>
  <c r="P238" i="27"/>
  <c r="M238" i="27"/>
  <c r="J238" i="27"/>
  <c r="G238" i="27"/>
  <c r="AB237" i="27"/>
  <c r="AC237" i="27" s="1"/>
  <c r="Y237" i="27"/>
  <c r="V237" i="27"/>
  <c r="S237" i="27"/>
  <c r="P237" i="27"/>
  <c r="M237" i="27"/>
  <c r="J237" i="27"/>
  <c r="G237" i="27"/>
  <c r="AB236" i="27"/>
  <c r="AC236" i="27" s="1"/>
  <c r="Y236" i="27"/>
  <c r="V236" i="27"/>
  <c r="S236" i="27"/>
  <c r="P236" i="27"/>
  <c r="M236" i="27"/>
  <c r="J236" i="27"/>
  <c r="G236" i="27"/>
  <c r="AB235" i="27"/>
  <c r="Y235" i="27"/>
  <c r="V235" i="27"/>
  <c r="S235" i="27"/>
  <c r="AC235" i="27" s="1"/>
  <c r="P235" i="27"/>
  <c r="M235" i="27"/>
  <c r="J235" i="27"/>
  <c r="G235" i="27"/>
  <c r="AB234" i="27"/>
  <c r="Y234" i="27"/>
  <c r="V234" i="27"/>
  <c r="AC234" i="27" s="1"/>
  <c r="S234" i="27"/>
  <c r="P234" i="27"/>
  <c r="M234" i="27"/>
  <c r="J234" i="27"/>
  <c r="G234" i="27"/>
  <c r="AB233" i="27"/>
  <c r="Y233" i="27"/>
  <c r="AC233" i="27" s="1"/>
  <c r="V233" i="27"/>
  <c r="S233" i="27"/>
  <c r="P233" i="27"/>
  <c r="M233" i="27"/>
  <c r="J233" i="27"/>
  <c r="G233" i="27"/>
  <c r="AB232" i="27"/>
  <c r="AC232" i="27" s="1"/>
  <c r="Y232" i="27"/>
  <c r="V232" i="27"/>
  <c r="S232" i="27"/>
  <c r="P232" i="27"/>
  <c r="M232" i="27"/>
  <c r="J232" i="27"/>
  <c r="G232" i="27"/>
  <c r="AB231" i="27"/>
  <c r="Y231" i="27"/>
  <c r="V231" i="27"/>
  <c r="S231" i="27"/>
  <c r="AC231" i="27" s="1"/>
  <c r="P231" i="27"/>
  <c r="M231" i="27"/>
  <c r="J231" i="27"/>
  <c r="G231" i="27"/>
  <c r="AB230" i="27"/>
  <c r="Y230" i="27"/>
  <c r="V230" i="27"/>
  <c r="AC230" i="27" s="1"/>
  <c r="S230" i="27"/>
  <c r="P230" i="27"/>
  <c r="M230" i="27"/>
  <c r="J230" i="27"/>
  <c r="G230" i="27"/>
  <c r="AB229" i="27"/>
  <c r="Z249" i="27" s="1"/>
  <c r="Y229" i="27"/>
  <c r="W249" i="27" s="1"/>
  <c r="V229" i="27"/>
  <c r="T249" i="27" s="1"/>
  <c r="S229" i="27"/>
  <c r="Q249" i="27" s="1"/>
  <c r="P229" i="27"/>
  <c r="N249" i="27" s="1"/>
  <c r="M229" i="27"/>
  <c r="K249" i="27" s="1"/>
  <c r="J229" i="27"/>
  <c r="H249" i="27" s="1"/>
  <c r="G229" i="27"/>
  <c r="E249" i="27" s="1"/>
  <c r="AB223" i="27"/>
  <c r="Y223" i="27"/>
  <c r="V223" i="27"/>
  <c r="S223" i="27"/>
  <c r="AC223" i="27" s="1"/>
  <c r="P223" i="27"/>
  <c r="M223" i="27"/>
  <c r="J223" i="27"/>
  <c r="G223" i="27"/>
  <c r="AB222" i="27"/>
  <c r="Y222" i="27"/>
  <c r="V222" i="27"/>
  <c r="AC222" i="27" s="1"/>
  <c r="S222" i="27"/>
  <c r="P222" i="27"/>
  <c r="M222" i="27"/>
  <c r="J222" i="27"/>
  <c r="G222" i="27"/>
  <c r="AB221" i="27"/>
  <c r="AC221" i="27" s="1"/>
  <c r="Y221" i="27"/>
  <c r="V221" i="27"/>
  <c r="S221" i="27"/>
  <c r="P221" i="27"/>
  <c r="M221" i="27"/>
  <c r="J221" i="27"/>
  <c r="G221" i="27"/>
  <c r="AB220" i="27"/>
  <c r="AC220" i="27" s="1"/>
  <c r="Y220" i="27"/>
  <c r="V220" i="27"/>
  <c r="S220" i="27"/>
  <c r="P220" i="27"/>
  <c r="M220" i="27"/>
  <c r="J220" i="27"/>
  <c r="G220" i="27"/>
  <c r="AB219" i="27"/>
  <c r="Y219" i="27"/>
  <c r="V219" i="27"/>
  <c r="S219" i="27"/>
  <c r="AC219" i="27" s="1"/>
  <c r="P219" i="27"/>
  <c r="M219" i="27"/>
  <c r="J219" i="27"/>
  <c r="G219" i="27"/>
  <c r="AB218" i="27"/>
  <c r="Y218" i="27"/>
  <c r="V218" i="27"/>
  <c r="AC218" i="27" s="1"/>
  <c r="S218" i="27"/>
  <c r="P218" i="27"/>
  <c r="M218" i="27"/>
  <c r="J218" i="27"/>
  <c r="G218" i="27"/>
  <c r="AB217" i="27"/>
  <c r="AC217" i="27" s="1"/>
  <c r="Y217" i="27"/>
  <c r="V217" i="27"/>
  <c r="S217" i="27"/>
  <c r="P217" i="27"/>
  <c r="M217" i="27"/>
  <c r="J217" i="27"/>
  <c r="G217" i="27"/>
  <c r="AB216" i="27"/>
  <c r="AC216" i="27" s="1"/>
  <c r="Y216" i="27"/>
  <c r="V216" i="27"/>
  <c r="S216" i="27"/>
  <c r="P216" i="27"/>
  <c r="M216" i="27"/>
  <c r="J216" i="27"/>
  <c r="G216" i="27"/>
  <c r="AB215" i="27"/>
  <c r="Y215" i="27"/>
  <c r="V215" i="27"/>
  <c r="S215" i="27"/>
  <c r="AC215" i="27" s="1"/>
  <c r="P215" i="27"/>
  <c r="M215" i="27"/>
  <c r="J215" i="27"/>
  <c r="G215" i="27"/>
  <c r="AB214" i="27"/>
  <c r="Y214" i="27"/>
  <c r="V214" i="27"/>
  <c r="AC214" i="27" s="1"/>
  <c r="S214" i="27"/>
  <c r="P214" i="27"/>
  <c r="M214" i="27"/>
  <c r="J214" i="27"/>
  <c r="G214" i="27"/>
  <c r="AB213" i="27"/>
  <c r="AC213" i="27" s="1"/>
  <c r="Y213" i="27"/>
  <c r="V213" i="27"/>
  <c r="S213" i="27"/>
  <c r="P213" i="27"/>
  <c r="M213" i="27"/>
  <c r="J213" i="27"/>
  <c r="G213" i="27"/>
  <c r="AB212" i="27"/>
  <c r="AC212" i="27" s="1"/>
  <c r="Y212" i="27"/>
  <c r="V212" i="27"/>
  <c r="S212" i="27"/>
  <c r="P212" i="27"/>
  <c r="M212" i="27"/>
  <c r="J212" i="27"/>
  <c r="G212" i="27"/>
  <c r="AB211" i="27"/>
  <c r="Y211" i="27"/>
  <c r="V211" i="27"/>
  <c r="S211" i="27"/>
  <c r="AC211" i="27" s="1"/>
  <c r="P211" i="27"/>
  <c r="M211" i="27"/>
  <c r="J211" i="27"/>
  <c r="G211" i="27"/>
  <c r="AB210" i="27"/>
  <c r="AC210" i="27" s="1"/>
  <c r="Y210" i="27"/>
  <c r="V210" i="27"/>
  <c r="S210" i="27"/>
  <c r="P210" i="27"/>
  <c r="M210" i="27"/>
  <c r="J210" i="27"/>
  <c r="G210" i="27"/>
  <c r="AB209" i="27"/>
  <c r="AC209" i="27" s="1"/>
  <c r="Y209" i="27"/>
  <c r="V209" i="27"/>
  <c r="S209" i="27"/>
  <c r="P209" i="27"/>
  <c r="M209" i="27"/>
  <c r="J209" i="27"/>
  <c r="G209" i="27"/>
  <c r="AB208" i="27"/>
  <c r="AC208" i="27" s="1"/>
  <c r="Y208" i="27"/>
  <c r="V208" i="27"/>
  <c r="S208" i="27"/>
  <c r="P208" i="27"/>
  <c r="M208" i="27"/>
  <c r="J208" i="27"/>
  <c r="G208" i="27"/>
  <c r="AB207" i="27"/>
  <c r="Y207" i="27"/>
  <c r="V207" i="27"/>
  <c r="S207" i="27"/>
  <c r="AC207" i="27" s="1"/>
  <c r="P207" i="27"/>
  <c r="M207" i="27"/>
  <c r="J207" i="27"/>
  <c r="G207" i="27"/>
  <c r="AB206" i="27"/>
  <c r="Y206" i="27"/>
  <c r="AC206" i="27" s="1"/>
  <c r="V206" i="27"/>
  <c r="S206" i="27"/>
  <c r="P206" i="27"/>
  <c r="M206" i="27"/>
  <c r="J206" i="27"/>
  <c r="G206" i="27"/>
  <c r="AB205" i="27"/>
  <c r="AC205" i="27" s="1"/>
  <c r="Y205" i="27"/>
  <c r="V205" i="27"/>
  <c r="S205" i="27"/>
  <c r="P205" i="27"/>
  <c r="M205" i="27"/>
  <c r="J205" i="27"/>
  <c r="G205" i="27"/>
  <c r="AB204" i="27"/>
  <c r="Z224" i="27" s="1"/>
  <c r="Y204" i="27"/>
  <c r="W224" i="27" s="1"/>
  <c r="V204" i="27"/>
  <c r="T224" i="27" s="1"/>
  <c r="S204" i="27"/>
  <c r="Q224" i="27" s="1"/>
  <c r="P204" i="27"/>
  <c r="N224" i="27" s="1"/>
  <c r="M204" i="27"/>
  <c r="K224" i="27" s="1"/>
  <c r="J204" i="27"/>
  <c r="H224" i="27" s="1"/>
  <c r="G204" i="27"/>
  <c r="E224" i="27" s="1"/>
  <c r="AB177" i="27"/>
  <c r="AC177" i="27" s="1"/>
  <c r="Y177" i="27"/>
  <c r="V177" i="27"/>
  <c r="S177" i="27"/>
  <c r="P177" i="27"/>
  <c r="M177" i="27"/>
  <c r="J177" i="27"/>
  <c r="G177" i="27"/>
  <c r="AB176" i="27"/>
  <c r="AC176" i="27" s="1"/>
  <c r="Y176" i="27"/>
  <c r="V176" i="27"/>
  <c r="S176" i="27"/>
  <c r="P176" i="27"/>
  <c r="M176" i="27"/>
  <c r="J176" i="27"/>
  <c r="G176" i="27"/>
  <c r="AB175" i="27"/>
  <c r="AC175" i="27" s="1"/>
  <c r="Y175" i="27"/>
  <c r="V175" i="27"/>
  <c r="S175" i="27"/>
  <c r="P175" i="27"/>
  <c r="M175" i="27"/>
  <c r="J175" i="27"/>
  <c r="G175" i="27"/>
  <c r="AB174" i="27"/>
  <c r="Y174" i="27"/>
  <c r="V174" i="27"/>
  <c r="S174" i="27"/>
  <c r="AC174" i="27" s="1"/>
  <c r="P174" i="27"/>
  <c r="M174" i="27"/>
  <c r="J174" i="27"/>
  <c r="G174" i="27"/>
  <c r="AB173" i="27"/>
  <c r="AC173" i="27" s="1"/>
  <c r="Y173" i="27"/>
  <c r="V173" i="27"/>
  <c r="S173" i="27"/>
  <c r="P173" i="27"/>
  <c r="M173" i="27"/>
  <c r="J173" i="27"/>
  <c r="G173" i="27"/>
  <c r="AB172" i="27"/>
  <c r="Y172" i="27"/>
  <c r="AC172" i="27" s="1"/>
  <c r="V172" i="27"/>
  <c r="S172" i="27"/>
  <c r="P172" i="27"/>
  <c r="M172" i="27"/>
  <c r="J172" i="27"/>
  <c r="G172" i="27"/>
  <c r="AB171" i="27"/>
  <c r="AC171" i="27" s="1"/>
  <c r="Y171" i="27"/>
  <c r="V171" i="27"/>
  <c r="S171" i="27"/>
  <c r="P171" i="27"/>
  <c r="M171" i="27"/>
  <c r="J171" i="27"/>
  <c r="G171" i="27"/>
  <c r="AB170" i="27"/>
  <c r="Y170" i="27"/>
  <c r="V170" i="27"/>
  <c r="S170" i="27"/>
  <c r="AC170" i="27" s="1"/>
  <c r="P170" i="27"/>
  <c r="M170" i="27"/>
  <c r="J170" i="27"/>
  <c r="G170" i="27"/>
  <c r="AB169" i="27"/>
  <c r="Y169" i="27"/>
  <c r="V169" i="27"/>
  <c r="AC169" i="27" s="1"/>
  <c r="S169" i="27"/>
  <c r="P169" i="27"/>
  <c r="M169" i="27"/>
  <c r="J169" i="27"/>
  <c r="G169" i="27"/>
  <c r="AB168" i="27"/>
  <c r="Y168" i="27"/>
  <c r="AC168" i="27" s="1"/>
  <c r="V168" i="27"/>
  <c r="S168" i="27"/>
  <c r="P168" i="27"/>
  <c r="M168" i="27"/>
  <c r="J168" i="27"/>
  <c r="G168" i="27"/>
  <c r="AB167" i="27"/>
  <c r="AC167" i="27" s="1"/>
  <c r="Y167" i="27"/>
  <c r="V167" i="27"/>
  <c r="S167" i="27"/>
  <c r="P167" i="27"/>
  <c r="M167" i="27"/>
  <c r="J167" i="27"/>
  <c r="G167" i="27"/>
  <c r="AB166" i="27"/>
  <c r="Y166" i="27"/>
  <c r="V166" i="27"/>
  <c r="S166" i="27"/>
  <c r="AC166" i="27" s="1"/>
  <c r="P166" i="27"/>
  <c r="M166" i="27"/>
  <c r="J166" i="27"/>
  <c r="G166" i="27"/>
  <c r="AB165" i="27"/>
  <c r="Y165" i="27"/>
  <c r="V165" i="27"/>
  <c r="AC165" i="27" s="1"/>
  <c r="S165" i="27"/>
  <c r="P165" i="27"/>
  <c r="M165" i="27"/>
  <c r="J165" i="27"/>
  <c r="G165" i="27"/>
  <c r="AB164" i="27"/>
  <c r="Y164" i="27"/>
  <c r="AC164" i="27" s="1"/>
  <c r="V164" i="27"/>
  <c r="S164" i="27"/>
  <c r="P164" i="27"/>
  <c r="M164" i="27"/>
  <c r="J164" i="27"/>
  <c r="G164" i="27"/>
  <c r="AB163" i="27"/>
  <c r="AC163" i="27" s="1"/>
  <c r="Y163" i="27"/>
  <c r="V163" i="27"/>
  <c r="S163" i="27"/>
  <c r="P163" i="27"/>
  <c r="M163" i="27"/>
  <c r="J163" i="27"/>
  <c r="G163" i="27"/>
  <c r="AB162" i="27"/>
  <c r="Y162" i="27"/>
  <c r="V162" i="27"/>
  <c r="S162" i="27"/>
  <c r="AC162" i="27" s="1"/>
  <c r="P162" i="27"/>
  <c r="M162" i="27"/>
  <c r="J162" i="27"/>
  <c r="G162" i="27"/>
  <c r="AB161" i="27"/>
  <c r="Y161" i="27"/>
  <c r="V161" i="27"/>
  <c r="AC161" i="27" s="1"/>
  <c r="S161" i="27"/>
  <c r="P161" i="27"/>
  <c r="M161" i="27"/>
  <c r="J161" i="27"/>
  <c r="G161" i="27"/>
  <c r="AB160" i="27"/>
  <c r="Y160" i="27"/>
  <c r="AC160" i="27" s="1"/>
  <c r="V160" i="27"/>
  <c r="S160" i="27"/>
  <c r="P160" i="27"/>
  <c r="M160" i="27"/>
  <c r="J160" i="27"/>
  <c r="G160" i="27"/>
  <c r="AB159" i="27"/>
  <c r="AC159" i="27" s="1"/>
  <c r="Y159" i="27"/>
  <c r="V159" i="27"/>
  <c r="S159" i="27"/>
  <c r="P159" i="27"/>
  <c r="M159" i="27"/>
  <c r="J159" i="27"/>
  <c r="G159" i="27"/>
  <c r="AB158" i="27"/>
  <c r="Z178" i="27" s="1"/>
  <c r="Y158" i="27"/>
  <c r="W178" i="27" s="1"/>
  <c r="V158" i="27"/>
  <c r="T178" i="27" s="1"/>
  <c r="S158" i="27"/>
  <c r="Q178" i="27" s="1"/>
  <c r="P158" i="27"/>
  <c r="N178" i="27" s="1"/>
  <c r="M158" i="27"/>
  <c r="K178" i="27" s="1"/>
  <c r="J158" i="27"/>
  <c r="H178" i="27" s="1"/>
  <c r="G158" i="27"/>
  <c r="E178" i="27" s="1"/>
  <c r="AB131" i="27"/>
  <c r="AC131" i="27" s="1"/>
  <c r="Y131" i="27"/>
  <c r="V131" i="27"/>
  <c r="S131" i="27"/>
  <c r="P131" i="27"/>
  <c r="M131" i="27"/>
  <c r="J131" i="27"/>
  <c r="G131" i="27"/>
  <c r="AB130" i="27"/>
  <c r="AC130" i="27" s="1"/>
  <c r="Y130" i="27"/>
  <c r="V130" i="27"/>
  <c r="S130" i="27"/>
  <c r="P130" i="27"/>
  <c r="M130" i="27"/>
  <c r="J130" i="27"/>
  <c r="G130" i="27"/>
  <c r="AB129" i="27"/>
  <c r="Y129" i="27"/>
  <c r="V129" i="27"/>
  <c r="S129" i="27"/>
  <c r="AC129" i="27" s="1"/>
  <c r="P129" i="27"/>
  <c r="M129" i="27"/>
  <c r="J129" i="27"/>
  <c r="G129" i="27"/>
  <c r="AB128" i="27"/>
  <c r="Y128" i="27"/>
  <c r="V128" i="27"/>
  <c r="AC128" i="27" s="1"/>
  <c r="S128" i="27"/>
  <c r="P128" i="27"/>
  <c r="M128" i="27"/>
  <c r="J128" i="27"/>
  <c r="G128" i="27"/>
  <c r="AB127" i="27"/>
  <c r="AC127" i="27" s="1"/>
  <c r="Y127" i="27"/>
  <c r="V127" i="27"/>
  <c r="S127" i="27"/>
  <c r="P127" i="27"/>
  <c r="M127" i="27"/>
  <c r="J127" i="27"/>
  <c r="G127" i="27"/>
  <c r="AB126" i="27"/>
  <c r="AC126" i="27" s="1"/>
  <c r="Y126" i="27"/>
  <c r="V126" i="27"/>
  <c r="S126" i="27"/>
  <c r="P126" i="27"/>
  <c r="M126" i="27"/>
  <c r="J126" i="27"/>
  <c r="G126" i="27"/>
  <c r="AB125" i="27"/>
  <c r="Y125" i="27"/>
  <c r="V125" i="27"/>
  <c r="S125" i="27"/>
  <c r="AC125" i="27" s="1"/>
  <c r="P125" i="27"/>
  <c r="M125" i="27"/>
  <c r="J125" i="27"/>
  <c r="G125" i="27"/>
  <c r="AB124" i="27"/>
  <c r="AC124" i="27" s="1"/>
  <c r="Y124" i="27"/>
  <c r="V124" i="27"/>
  <c r="S124" i="27"/>
  <c r="P124" i="27"/>
  <c r="M124" i="27"/>
  <c r="J124" i="27"/>
  <c r="G124" i="27"/>
  <c r="AB123" i="27"/>
  <c r="AC123" i="27" s="1"/>
  <c r="Y123" i="27"/>
  <c r="V123" i="27"/>
  <c r="S123" i="27"/>
  <c r="P123" i="27"/>
  <c r="M123" i="27"/>
  <c r="J123" i="27"/>
  <c r="G123" i="27"/>
  <c r="AB122" i="27"/>
  <c r="AC122" i="27" s="1"/>
  <c r="Y122" i="27"/>
  <c r="V122" i="27"/>
  <c r="S122" i="27"/>
  <c r="P122" i="27"/>
  <c r="M122" i="27"/>
  <c r="J122" i="27"/>
  <c r="G122" i="27"/>
  <c r="AB121" i="27"/>
  <c r="Y121" i="27"/>
  <c r="V121" i="27"/>
  <c r="S121" i="27"/>
  <c r="AC121" i="27" s="1"/>
  <c r="P121" i="27"/>
  <c r="M121" i="27"/>
  <c r="J121" i="27"/>
  <c r="G121" i="27"/>
  <c r="AB120" i="27"/>
  <c r="AC120" i="27" s="1"/>
  <c r="Y120" i="27"/>
  <c r="V120" i="27"/>
  <c r="S120" i="27"/>
  <c r="P120" i="27"/>
  <c r="M120" i="27"/>
  <c r="J120" i="27"/>
  <c r="G120" i="27"/>
  <c r="AB119" i="27"/>
  <c r="AC119" i="27" s="1"/>
  <c r="Y119" i="27"/>
  <c r="V119" i="27"/>
  <c r="S119" i="27"/>
  <c r="P119" i="27"/>
  <c r="M119" i="27"/>
  <c r="J119" i="27"/>
  <c r="G119" i="27"/>
  <c r="AB118" i="27"/>
  <c r="AC118" i="27" s="1"/>
  <c r="Y118" i="27"/>
  <c r="V118" i="27"/>
  <c r="S118" i="27"/>
  <c r="P118" i="27"/>
  <c r="M118" i="27"/>
  <c r="J118" i="27"/>
  <c r="G118" i="27"/>
  <c r="AB117" i="27"/>
  <c r="Y117" i="27"/>
  <c r="V117" i="27"/>
  <c r="S117" i="27"/>
  <c r="AC117" i="27" s="1"/>
  <c r="P117" i="27"/>
  <c r="M117" i="27"/>
  <c r="J117" i="27"/>
  <c r="G117" i="27"/>
  <c r="AB116" i="27"/>
  <c r="Y116" i="27"/>
  <c r="V116" i="27"/>
  <c r="AC116" i="27" s="1"/>
  <c r="S116" i="27"/>
  <c r="P116" i="27"/>
  <c r="M116" i="27"/>
  <c r="J116" i="27"/>
  <c r="G116" i="27"/>
  <c r="AB115" i="27"/>
  <c r="AC115" i="27" s="1"/>
  <c r="Y115" i="27"/>
  <c r="V115" i="27"/>
  <c r="S115" i="27"/>
  <c r="P115" i="27"/>
  <c r="M115" i="27"/>
  <c r="J115" i="27"/>
  <c r="G115" i="27"/>
  <c r="AB114" i="27"/>
  <c r="AC114" i="27" s="1"/>
  <c r="Y114" i="27"/>
  <c r="V114" i="27"/>
  <c r="S114" i="27"/>
  <c r="P114" i="27"/>
  <c r="M114" i="27"/>
  <c r="J114" i="27"/>
  <c r="G114" i="27"/>
  <c r="AB113" i="27"/>
  <c r="Y113" i="27"/>
  <c r="V113" i="27"/>
  <c r="S113" i="27"/>
  <c r="AC113" i="27" s="1"/>
  <c r="P113" i="27"/>
  <c r="M113" i="27"/>
  <c r="J113" i="27"/>
  <c r="G113" i="27"/>
  <c r="AB112" i="27"/>
  <c r="Z132" i="27" s="1"/>
  <c r="Y112" i="27"/>
  <c r="W132" i="27" s="1"/>
  <c r="V112" i="27"/>
  <c r="AC112" i="27" s="1"/>
  <c r="S112" i="27"/>
  <c r="Q132" i="27" s="1"/>
  <c r="P112" i="27"/>
  <c r="N132" i="27" s="1"/>
  <c r="M112" i="27"/>
  <c r="K132" i="27" s="1"/>
  <c r="J112" i="27"/>
  <c r="H132" i="27" s="1"/>
  <c r="G112" i="27"/>
  <c r="E132" i="27" s="1"/>
  <c r="AB106" i="27"/>
  <c r="AC106" i="27" s="1"/>
  <c r="Y106" i="27"/>
  <c r="V106" i="27"/>
  <c r="S106" i="27"/>
  <c r="P106" i="27"/>
  <c r="M106" i="27"/>
  <c r="J106" i="27"/>
  <c r="G106" i="27"/>
  <c r="AB105" i="27"/>
  <c r="Y105" i="27"/>
  <c r="V105" i="27"/>
  <c r="S105" i="27"/>
  <c r="AC105" i="27" s="1"/>
  <c r="P105" i="27"/>
  <c r="M105" i="27"/>
  <c r="J105" i="27"/>
  <c r="G105" i="27"/>
  <c r="AB104" i="27"/>
  <c r="Y104" i="27"/>
  <c r="V104" i="27"/>
  <c r="AC104" i="27" s="1"/>
  <c r="S104" i="27"/>
  <c r="P104" i="27"/>
  <c r="M104" i="27"/>
  <c r="J104" i="27"/>
  <c r="G104" i="27"/>
  <c r="AB103" i="27"/>
  <c r="AC103" i="27" s="1"/>
  <c r="Y103" i="27"/>
  <c r="V103" i="27"/>
  <c r="S103" i="27"/>
  <c r="P103" i="27"/>
  <c r="M103" i="27"/>
  <c r="J103" i="27"/>
  <c r="G103" i="27"/>
  <c r="AB102" i="27"/>
  <c r="AC102" i="27" s="1"/>
  <c r="Y102" i="27"/>
  <c r="V102" i="27"/>
  <c r="S102" i="27"/>
  <c r="P102" i="27"/>
  <c r="M102" i="27"/>
  <c r="J102" i="27"/>
  <c r="G102" i="27"/>
  <c r="AB101" i="27"/>
  <c r="Y101" i="27"/>
  <c r="V101" i="27"/>
  <c r="S101" i="27"/>
  <c r="AC101" i="27" s="1"/>
  <c r="P101" i="27"/>
  <c r="M101" i="27"/>
  <c r="J101" i="27"/>
  <c r="G101" i="27"/>
  <c r="AB100" i="27"/>
  <c r="Y100" i="27"/>
  <c r="V100" i="27"/>
  <c r="AC100" i="27" s="1"/>
  <c r="S100" i="27"/>
  <c r="P100" i="27"/>
  <c r="M100" i="27"/>
  <c r="J100" i="27"/>
  <c r="G100" i="27"/>
  <c r="AB99" i="27"/>
  <c r="AC99" i="27" s="1"/>
  <c r="Y99" i="27"/>
  <c r="V99" i="27"/>
  <c r="S99" i="27"/>
  <c r="P99" i="27"/>
  <c r="M99" i="27"/>
  <c r="J99" i="27"/>
  <c r="G99" i="27"/>
  <c r="AB98" i="27"/>
  <c r="AC98" i="27" s="1"/>
  <c r="Y98" i="27"/>
  <c r="V98" i="27"/>
  <c r="S98" i="27"/>
  <c r="P98" i="27"/>
  <c r="M98" i="27"/>
  <c r="J98" i="27"/>
  <c r="G98" i="27"/>
  <c r="AB97" i="27"/>
  <c r="Y97" i="27"/>
  <c r="V97" i="27"/>
  <c r="S97" i="27"/>
  <c r="AC97" i="27" s="1"/>
  <c r="P97" i="27"/>
  <c r="M97" i="27"/>
  <c r="J97" i="27"/>
  <c r="G97" i="27"/>
  <c r="AB96" i="27"/>
  <c r="Y96" i="27"/>
  <c r="V96" i="27"/>
  <c r="AC96" i="27" s="1"/>
  <c r="S96" i="27"/>
  <c r="P96" i="27"/>
  <c r="M96" i="27"/>
  <c r="J96" i="27"/>
  <c r="G96" i="27"/>
  <c r="AB95" i="27"/>
  <c r="AC95" i="27" s="1"/>
  <c r="Y95" i="27"/>
  <c r="V95" i="27"/>
  <c r="S95" i="27"/>
  <c r="P95" i="27"/>
  <c r="M95" i="27"/>
  <c r="J95" i="27"/>
  <c r="G95" i="27"/>
  <c r="AB94" i="27"/>
  <c r="AC94" i="27" s="1"/>
  <c r="Y94" i="27"/>
  <c r="V94" i="27"/>
  <c r="S94" i="27"/>
  <c r="P94" i="27"/>
  <c r="M94" i="27"/>
  <c r="J94" i="27"/>
  <c r="G94" i="27"/>
  <c r="AB93" i="27"/>
  <c r="Y93" i="27"/>
  <c r="V93" i="27"/>
  <c r="S93" i="27"/>
  <c r="AC93" i="27" s="1"/>
  <c r="P93" i="27"/>
  <c r="M93" i="27"/>
  <c r="J93" i="27"/>
  <c r="G93" i="27"/>
  <c r="AB92" i="27"/>
  <c r="AC92" i="27" s="1"/>
  <c r="Y92" i="27"/>
  <c r="V92" i="27"/>
  <c r="S92" i="27"/>
  <c r="P92" i="27"/>
  <c r="M92" i="27"/>
  <c r="J92" i="27"/>
  <c r="G92" i="27"/>
  <c r="AB91" i="27"/>
  <c r="AC91" i="27" s="1"/>
  <c r="Y91" i="27"/>
  <c r="V91" i="27"/>
  <c r="S91" i="27"/>
  <c r="P91" i="27"/>
  <c r="M91" i="27"/>
  <c r="J91" i="27"/>
  <c r="G91" i="27"/>
  <c r="AB90" i="27"/>
  <c r="AC90" i="27" s="1"/>
  <c r="Y90" i="27"/>
  <c r="V90" i="27"/>
  <c r="S90" i="27"/>
  <c r="P90" i="27"/>
  <c r="M90" i="27"/>
  <c r="J90" i="27"/>
  <c r="G90" i="27"/>
  <c r="AB89" i="27"/>
  <c r="Y89" i="27"/>
  <c r="V89" i="27"/>
  <c r="S89" i="27"/>
  <c r="AC89" i="27" s="1"/>
  <c r="P89" i="27"/>
  <c r="M89" i="27"/>
  <c r="J89" i="27"/>
  <c r="G89" i="27"/>
  <c r="AB88" i="27"/>
  <c r="AC88" i="27" s="1"/>
  <c r="Y88" i="27"/>
  <c r="V88" i="27"/>
  <c r="S88" i="27"/>
  <c r="P88" i="27"/>
  <c r="M88" i="27"/>
  <c r="J88" i="27"/>
  <c r="G88" i="27"/>
  <c r="AB87" i="27"/>
  <c r="Z107" i="27" s="1"/>
  <c r="Y87" i="27"/>
  <c r="AC87" i="27" s="1"/>
  <c r="V87" i="27"/>
  <c r="T107" i="27" s="1"/>
  <c r="S87" i="27"/>
  <c r="Q107" i="27" s="1"/>
  <c r="P87" i="27"/>
  <c r="N107" i="27" s="1"/>
  <c r="M87" i="27"/>
  <c r="K107" i="27" s="1"/>
  <c r="J87" i="27"/>
  <c r="H107" i="27" s="1"/>
  <c r="G87" i="27"/>
  <c r="E107" i="27" s="1"/>
  <c r="AB81" i="27"/>
  <c r="Y81" i="27"/>
  <c r="V81" i="27"/>
  <c r="S81" i="27"/>
  <c r="AC81" i="27" s="1"/>
  <c r="P81" i="27"/>
  <c r="M81" i="27"/>
  <c r="J81" i="27"/>
  <c r="G81" i="27"/>
  <c r="AB80" i="27"/>
  <c r="AC80" i="27" s="1"/>
  <c r="Y80" i="27"/>
  <c r="V80" i="27"/>
  <c r="S80" i="27"/>
  <c r="P80" i="27"/>
  <c r="M80" i="27"/>
  <c r="J80" i="27"/>
  <c r="G80" i="27"/>
  <c r="AB79" i="27"/>
  <c r="AC79" i="27" s="1"/>
  <c r="Y79" i="27"/>
  <c r="V79" i="27"/>
  <c r="S79" i="27"/>
  <c r="P79" i="27"/>
  <c r="M79" i="27"/>
  <c r="J79" i="27"/>
  <c r="G79" i="27"/>
  <c r="AB78" i="27"/>
  <c r="AC78" i="27" s="1"/>
  <c r="Y78" i="27"/>
  <c r="V78" i="27"/>
  <c r="S78" i="27"/>
  <c r="P78" i="27"/>
  <c r="M78" i="27"/>
  <c r="J78" i="27"/>
  <c r="G78" i="27"/>
  <c r="AB77" i="27"/>
  <c r="Y77" i="27"/>
  <c r="V77" i="27"/>
  <c r="S77" i="27"/>
  <c r="AC77" i="27" s="1"/>
  <c r="P77" i="27"/>
  <c r="M77" i="27"/>
  <c r="J77" i="27"/>
  <c r="G77" i="27"/>
  <c r="AB76" i="27"/>
  <c r="AC76" i="27" s="1"/>
  <c r="Y76" i="27"/>
  <c r="V76" i="27"/>
  <c r="S76" i="27"/>
  <c r="P76" i="27"/>
  <c r="M76" i="27"/>
  <c r="J76" i="27"/>
  <c r="G76" i="27"/>
  <c r="AB75" i="27"/>
  <c r="Y75" i="27"/>
  <c r="AC75" i="27" s="1"/>
  <c r="V75" i="27"/>
  <c r="S75" i="27"/>
  <c r="P75" i="27"/>
  <c r="M75" i="27"/>
  <c r="J75" i="27"/>
  <c r="G75" i="27"/>
  <c r="AB74" i="27"/>
  <c r="AC74" i="27" s="1"/>
  <c r="Y74" i="27"/>
  <c r="V74" i="27"/>
  <c r="S74" i="27"/>
  <c r="P74" i="27"/>
  <c r="M74" i="27"/>
  <c r="J74" i="27"/>
  <c r="G74" i="27"/>
  <c r="AB73" i="27"/>
  <c r="Y73" i="27"/>
  <c r="V73" i="27"/>
  <c r="S73" i="27"/>
  <c r="AC73" i="27" s="1"/>
  <c r="P73" i="27"/>
  <c r="M73" i="27"/>
  <c r="J73" i="27"/>
  <c r="G73" i="27"/>
  <c r="AB72" i="27"/>
  <c r="Y72" i="27"/>
  <c r="V72" i="27"/>
  <c r="AC72" i="27" s="1"/>
  <c r="S72" i="27"/>
  <c r="P72" i="27"/>
  <c r="M72" i="27"/>
  <c r="J72" i="27"/>
  <c r="G72" i="27"/>
  <c r="AB71" i="27"/>
  <c r="Y71" i="27"/>
  <c r="AC71" i="27" s="1"/>
  <c r="V71" i="27"/>
  <c r="S71" i="27"/>
  <c r="P71" i="27"/>
  <c r="M71" i="27"/>
  <c r="J71" i="27"/>
  <c r="G71" i="27"/>
  <c r="AB70" i="27"/>
  <c r="AC70" i="27" s="1"/>
  <c r="Y70" i="27"/>
  <c r="V70" i="27"/>
  <c r="S70" i="27"/>
  <c r="P70" i="27"/>
  <c r="M70" i="27"/>
  <c r="J70" i="27"/>
  <c r="G70" i="27"/>
  <c r="AB69" i="27"/>
  <c r="Y69" i="27"/>
  <c r="V69" i="27"/>
  <c r="S69" i="27"/>
  <c r="AC69" i="27" s="1"/>
  <c r="P69" i="27"/>
  <c r="M69" i="27"/>
  <c r="J69" i="27"/>
  <c r="G69" i="27"/>
  <c r="AB68" i="27"/>
  <c r="Y68" i="27"/>
  <c r="V68" i="27"/>
  <c r="AC68" i="27" s="1"/>
  <c r="S68" i="27"/>
  <c r="P68" i="27"/>
  <c r="M68" i="27"/>
  <c r="J68" i="27"/>
  <c r="G68" i="27"/>
  <c r="AB67" i="27"/>
  <c r="Y67" i="27"/>
  <c r="AC67" i="27" s="1"/>
  <c r="V67" i="27"/>
  <c r="S67" i="27"/>
  <c r="P67" i="27"/>
  <c r="M67" i="27"/>
  <c r="J67" i="27"/>
  <c r="G67" i="27"/>
  <c r="AB66" i="27"/>
  <c r="AC66" i="27" s="1"/>
  <c r="Y66" i="27"/>
  <c r="V66" i="27"/>
  <c r="S66" i="27"/>
  <c r="P66" i="27"/>
  <c r="M66" i="27"/>
  <c r="J66" i="27"/>
  <c r="G66" i="27"/>
  <c r="AB65" i="27"/>
  <c r="Y65" i="27"/>
  <c r="V65" i="27"/>
  <c r="S65" i="27"/>
  <c r="AC65" i="27" s="1"/>
  <c r="P65" i="27"/>
  <c r="M65" i="27"/>
  <c r="J65" i="27"/>
  <c r="G65" i="27"/>
  <c r="AB64" i="27"/>
  <c r="Y64" i="27"/>
  <c r="V64" i="27"/>
  <c r="AC64" i="27" s="1"/>
  <c r="S64" i="27"/>
  <c r="P64" i="27"/>
  <c r="M64" i="27"/>
  <c r="J64" i="27"/>
  <c r="G64" i="27"/>
  <c r="AB63" i="27"/>
  <c r="AC63" i="27" s="1"/>
  <c r="Y63" i="27"/>
  <c r="V63" i="27"/>
  <c r="S63" i="27"/>
  <c r="P63" i="27"/>
  <c r="M63" i="27"/>
  <c r="J63" i="27"/>
  <c r="G63" i="27"/>
  <c r="AB62" i="27"/>
  <c r="AC62" i="27" s="1"/>
  <c r="Y62" i="27"/>
  <c r="W82" i="27" s="1"/>
  <c r="V62" i="27"/>
  <c r="T82" i="27" s="1"/>
  <c r="S62" i="27"/>
  <c r="Q82" i="27" s="1"/>
  <c r="P62" i="27"/>
  <c r="N82" i="27" s="1"/>
  <c r="M62" i="27"/>
  <c r="K82" i="27" s="1"/>
  <c r="J62" i="27"/>
  <c r="H82" i="27" s="1"/>
  <c r="G62" i="27"/>
  <c r="E82" i="27" s="1"/>
  <c r="AB56" i="27"/>
  <c r="AC56" i="27" s="1"/>
  <c r="Y56" i="27"/>
  <c r="V56" i="27"/>
  <c r="S56" i="27"/>
  <c r="P56" i="27"/>
  <c r="M56" i="27"/>
  <c r="J56" i="27"/>
  <c r="G56" i="27"/>
  <c r="AB55" i="27"/>
  <c r="AC55" i="27" s="1"/>
  <c r="Y55" i="27"/>
  <c r="V55" i="27"/>
  <c r="S55" i="27"/>
  <c r="P55" i="27"/>
  <c r="M55" i="27"/>
  <c r="J55" i="27"/>
  <c r="G55" i="27"/>
  <c r="AB54" i="27"/>
  <c r="Y54" i="27"/>
  <c r="V54" i="27"/>
  <c r="P54" i="27"/>
  <c r="AC54" i="27" s="1"/>
  <c r="M54" i="27"/>
  <c r="J54" i="27"/>
  <c r="G54" i="27"/>
  <c r="AB53" i="27"/>
  <c r="Y53" i="27"/>
  <c r="V53" i="27"/>
  <c r="S53" i="27"/>
  <c r="AC53" i="27" s="1"/>
  <c r="P53" i="27"/>
  <c r="M53" i="27"/>
  <c r="J53" i="27"/>
  <c r="G53" i="27"/>
  <c r="AB52" i="27"/>
  <c r="Y52" i="27"/>
  <c r="V52" i="27"/>
  <c r="AC52" i="27" s="1"/>
  <c r="S52" i="27"/>
  <c r="P52" i="27"/>
  <c r="M52" i="27"/>
  <c r="J52" i="27"/>
  <c r="G52" i="27"/>
  <c r="AB51" i="27"/>
  <c r="Y51" i="27"/>
  <c r="AC51" i="27" s="1"/>
  <c r="V51" i="27"/>
  <c r="S51" i="27"/>
  <c r="P51" i="27"/>
  <c r="M51" i="27"/>
  <c r="J51" i="27"/>
  <c r="G51" i="27"/>
  <c r="AB50" i="27"/>
  <c r="AC50" i="27" s="1"/>
  <c r="Y50" i="27"/>
  <c r="V50" i="27"/>
  <c r="S50" i="27"/>
  <c r="P50" i="27"/>
  <c r="M50" i="27"/>
  <c r="J50" i="27"/>
  <c r="G50" i="27"/>
  <c r="AB49" i="27"/>
  <c r="Y49" i="27"/>
  <c r="V49" i="27"/>
  <c r="S49" i="27"/>
  <c r="AC49" i="27" s="1"/>
  <c r="P49" i="27"/>
  <c r="M49" i="27"/>
  <c r="J49" i="27"/>
  <c r="G49" i="27"/>
  <c r="AB48" i="27"/>
  <c r="Y48" i="27"/>
  <c r="V48" i="27"/>
  <c r="AC48" i="27" s="1"/>
  <c r="P48" i="27"/>
  <c r="M48" i="27"/>
  <c r="J48" i="27"/>
  <c r="G48" i="27"/>
  <c r="AB47" i="27"/>
  <c r="Y47" i="27"/>
  <c r="V47" i="27"/>
  <c r="AC47" i="27" s="1"/>
  <c r="S47" i="27"/>
  <c r="P47" i="27"/>
  <c r="M47" i="27"/>
  <c r="J47" i="27"/>
  <c r="G47" i="27"/>
  <c r="AB46" i="27"/>
  <c r="AC46" i="27" s="1"/>
  <c r="Y46" i="27"/>
  <c r="V46" i="27"/>
  <c r="S46" i="27"/>
  <c r="P46" i="27"/>
  <c r="M46" i="27"/>
  <c r="J46" i="27"/>
  <c r="G46" i="27"/>
  <c r="AB45" i="27"/>
  <c r="AC45" i="27" s="1"/>
  <c r="Y45" i="27"/>
  <c r="V45" i="27"/>
  <c r="S45" i="27"/>
  <c r="P45" i="27"/>
  <c r="M45" i="27"/>
  <c r="J45" i="27"/>
  <c r="G45" i="27"/>
  <c r="AB44" i="27"/>
  <c r="Y44" i="27"/>
  <c r="V44" i="27"/>
  <c r="S44" i="27"/>
  <c r="AC44" i="27" s="1"/>
  <c r="P44" i="27"/>
  <c r="M44" i="27"/>
  <c r="J44" i="27"/>
  <c r="G44" i="27"/>
  <c r="AB43" i="27"/>
  <c r="Y43" i="27"/>
  <c r="V43" i="27"/>
  <c r="AC43" i="27" s="1"/>
  <c r="S43" i="27"/>
  <c r="P43" i="27"/>
  <c r="M43" i="27"/>
  <c r="J43" i="27"/>
  <c r="G43" i="27"/>
  <c r="AB42" i="27"/>
  <c r="AC42" i="27" s="1"/>
  <c r="Y42" i="27"/>
  <c r="V42" i="27"/>
  <c r="P42" i="27"/>
  <c r="M42" i="27"/>
  <c r="J42" i="27"/>
  <c r="G42" i="27"/>
  <c r="AB41" i="27"/>
  <c r="AC41" i="27" s="1"/>
  <c r="Y41" i="27"/>
  <c r="V41" i="27"/>
  <c r="S41" i="27"/>
  <c r="P41" i="27"/>
  <c r="M41" i="27"/>
  <c r="J41" i="27"/>
  <c r="G41" i="27"/>
  <c r="AB40" i="27"/>
  <c r="AC40" i="27" s="1"/>
  <c r="Y40" i="27"/>
  <c r="V40" i="27"/>
  <c r="S40" i="27"/>
  <c r="P40" i="27"/>
  <c r="M40" i="27"/>
  <c r="J40" i="27"/>
  <c r="G40" i="27"/>
  <c r="AB39" i="27"/>
  <c r="Y39" i="27"/>
  <c r="V39" i="27"/>
  <c r="S39" i="27"/>
  <c r="AC39" i="27" s="1"/>
  <c r="P39" i="27"/>
  <c r="M39" i="27"/>
  <c r="J39" i="27"/>
  <c r="G39" i="27"/>
  <c r="AB38" i="27"/>
  <c r="Y38" i="27"/>
  <c r="V38" i="27"/>
  <c r="AC38" i="27" s="1"/>
  <c r="S38" i="27"/>
  <c r="P38" i="27"/>
  <c r="M38" i="27"/>
  <c r="J38" i="27"/>
  <c r="H57" i="27" s="1"/>
  <c r="G38" i="27"/>
  <c r="AB37" i="27"/>
  <c r="Z57" i="27" s="1"/>
  <c r="Y37" i="27"/>
  <c r="W57" i="27" s="1"/>
  <c r="V37" i="27"/>
  <c r="S37" i="27"/>
  <c r="Q57" i="27" s="1"/>
  <c r="P37" i="27"/>
  <c r="N57" i="27" s="1"/>
  <c r="M37" i="27"/>
  <c r="K57" i="27" s="1"/>
  <c r="J37" i="27"/>
  <c r="G37" i="27"/>
  <c r="E57" i="27" s="1"/>
  <c r="C32" i="27"/>
  <c r="C29" i="27"/>
  <c r="C31" i="27" s="1"/>
  <c r="C20" i="27"/>
  <c r="N18" i="27"/>
  <c r="N16" i="27"/>
  <c r="AB248" i="26"/>
  <c r="AC248" i="26" s="1"/>
  <c r="Y248" i="26"/>
  <c r="V248" i="26"/>
  <c r="S248" i="26"/>
  <c r="P248" i="26"/>
  <c r="M248" i="26"/>
  <c r="J248" i="26"/>
  <c r="G248" i="26"/>
  <c r="AB247" i="26"/>
  <c r="Y247" i="26"/>
  <c r="V247" i="26"/>
  <c r="S247" i="26"/>
  <c r="AC247" i="26" s="1"/>
  <c r="P247" i="26"/>
  <c r="M247" i="26"/>
  <c r="J247" i="26"/>
  <c r="G247" i="26"/>
  <c r="AB246" i="26"/>
  <c r="Y246" i="26"/>
  <c r="V246" i="26"/>
  <c r="AC246" i="26" s="1"/>
  <c r="S246" i="26"/>
  <c r="P246" i="26"/>
  <c r="M246" i="26"/>
  <c r="J246" i="26"/>
  <c r="G246" i="26"/>
  <c r="AB245" i="26"/>
  <c r="AC245" i="26" s="1"/>
  <c r="Y245" i="26"/>
  <c r="V245" i="26"/>
  <c r="S245" i="26"/>
  <c r="P245" i="26"/>
  <c r="M245" i="26"/>
  <c r="J245" i="26"/>
  <c r="G245" i="26"/>
  <c r="AB244" i="26"/>
  <c r="AC244" i="26" s="1"/>
  <c r="Y244" i="26"/>
  <c r="V244" i="26"/>
  <c r="S244" i="26"/>
  <c r="P244" i="26"/>
  <c r="M244" i="26"/>
  <c r="J244" i="26"/>
  <c r="G244" i="26"/>
  <c r="AB243" i="26"/>
  <c r="Y243" i="26"/>
  <c r="V243" i="26"/>
  <c r="S243" i="26"/>
  <c r="AC243" i="26" s="1"/>
  <c r="P243" i="26"/>
  <c r="M243" i="26"/>
  <c r="J243" i="26"/>
  <c r="G243" i="26"/>
  <c r="AB242" i="26"/>
  <c r="Y242" i="26"/>
  <c r="V242" i="26"/>
  <c r="AC242" i="26" s="1"/>
  <c r="S242" i="26"/>
  <c r="P242" i="26"/>
  <c r="M242" i="26"/>
  <c r="J242" i="26"/>
  <c r="G242" i="26"/>
  <c r="AB241" i="26"/>
  <c r="AC241" i="26" s="1"/>
  <c r="Y241" i="26"/>
  <c r="V241" i="26"/>
  <c r="S241" i="26"/>
  <c r="P241" i="26"/>
  <c r="M241" i="26"/>
  <c r="J241" i="26"/>
  <c r="G241" i="26"/>
  <c r="AB240" i="26"/>
  <c r="AC240" i="26" s="1"/>
  <c r="Y240" i="26"/>
  <c r="V240" i="26"/>
  <c r="S240" i="26"/>
  <c r="P240" i="26"/>
  <c r="M240" i="26"/>
  <c r="J240" i="26"/>
  <c r="G240" i="26"/>
  <c r="AC239" i="26"/>
  <c r="AB239" i="26"/>
  <c r="Y239" i="26"/>
  <c r="V239" i="26"/>
  <c r="S239" i="26"/>
  <c r="P239" i="26"/>
  <c r="M239" i="26"/>
  <c r="J239" i="26"/>
  <c r="G239" i="26"/>
  <c r="AB238" i="26"/>
  <c r="Y238" i="26"/>
  <c r="V238" i="26"/>
  <c r="AC238" i="26" s="1"/>
  <c r="S238" i="26"/>
  <c r="P238" i="26"/>
  <c r="M238" i="26"/>
  <c r="J238" i="26"/>
  <c r="G238" i="26"/>
  <c r="AB237" i="26"/>
  <c r="AC237" i="26" s="1"/>
  <c r="Y237" i="26"/>
  <c r="V237" i="26"/>
  <c r="S237" i="26"/>
  <c r="P237" i="26"/>
  <c r="M237" i="26"/>
  <c r="J237" i="26"/>
  <c r="G237" i="26"/>
  <c r="AB236" i="26"/>
  <c r="AC236" i="26" s="1"/>
  <c r="Y236" i="26"/>
  <c r="V236" i="26"/>
  <c r="S236" i="26"/>
  <c r="P236" i="26"/>
  <c r="M236" i="26"/>
  <c r="J236" i="26"/>
  <c r="G236" i="26"/>
  <c r="AB235" i="26"/>
  <c r="Y235" i="26"/>
  <c r="V235" i="26"/>
  <c r="S235" i="26"/>
  <c r="AC235" i="26" s="1"/>
  <c r="P235" i="26"/>
  <c r="M235" i="26"/>
  <c r="J235" i="26"/>
  <c r="G235" i="26"/>
  <c r="AB234" i="26"/>
  <c r="Y234" i="26"/>
  <c r="V234" i="26"/>
  <c r="AC234" i="26" s="1"/>
  <c r="S234" i="26"/>
  <c r="P234" i="26"/>
  <c r="M234" i="26"/>
  <c r="J234" i="26"/>
  <c r="G234" i="26"/>
  <c r="AB233" i="26"/>
  <c r="AC233" i="26" s="1"/>
  <c r="Y233" i="26"/>
  <c r="V233" i="26"/>
  <c r="S233" i="26"/>
  <c r="P233" i="26"/>
  <c r="M233" i="26"/>
  <c r="J233" i="26"/>
  <c r="G233" i="26"/>
  <c r="AB232" i="26"/>
  <c r="AC232" i="26" s="1"/>
  <c r="Y232" i="26"/>
  <c r="V232" i="26"/>
  <c r="S232" i="26"/>
  <c r="P232" i="26"/>
  <c r="M232" i="26"/>
  <c r="J232" i="26"/>
  <c r="G232" i="26"/>
  <c r="AB231" i="26"/>
  <c r="Y231" i="26"/>
  <c r="V231" i="26"/>
  <c r="S231" i="26"/>
  <c r="AC231" i="26" s="1"/>
  <c r="P231" i="26"/>
  <c r="M231" i="26"/>
  <c r="J231" i="26"/>
  <c r="G231" i="26"/>
  <c r="AB230" i="26"/>
  <c r="Y230" i="26"/>
  <c r="V230" i="26"/>
  <c r="AC230" i="26" s="1"/>
  <c r="S230" i="26"/>
  <c r="P230" i="26"/>
  <c r="M230" i="26"/>
  <c r="J230" i="26"/>
  <c r="G230" i="26"/>
  <c r="AB229" i="26"/>
  <c r="AC229" i="26" s="1"/>
  <c r="Y229" i="26"/>
  <c r="W249" i="26" s="1"/>
  <c r="V229" i="26"/>
  <c r="T249" i="26" s="1"/>
  <c r="S229" i="26"/>
  <c r="Q249" i="26" s="1"/>
  <c r="P229" i="26"/>
  <c r="N249" i="26" s="1"/>
  <c r="M229" i="26"/>
  <c r="K249" i="26" s="1"/>
  <c r="J229" i="26"/>
  <c r="H249" i="26" s="1"/>
  <c r="G229" i="26"/>
  <c r="E249" i="26" s="1"/>
  <c r="AB223" i="26"/>
  <c r="Y223" i="26"/>
  <c r="V223" i="26"/>
  <c r="S223" i="26"/>
  <c r="AC223" i="26" s="1"/>
  <c r="P223" i="26"/>
  <c r="M223" i="26"/>
  <c r="J223" i="26"/>
  <c r="G223" i="26"/>
  <c r="AB222" i="26"/>
  <c r="Y222" i="26"/>
  <c r="V222" i="26"/>
  <c r="AC222" i="26" s="1"/>
  <c r="S222" i="26"/>
  <c r="P222" i="26"/>
  <c r="M222" i="26"/>
  <c r="J222" i="26"/>
  <c r="G222" i="26"/>
  <c r="AB221" i="26"/>
  <c r="AC221" i="26" s="1"/>
  <c r="Y221" i="26"/>
  <c r="V221" i="26"/>
  <c r="S221" i="26"/>
  <c r="P221" i="26"/>
  <c r="M221" i="26"/>
  <c r="J221" i="26"/>
  <c r="G221" i="26"/>
  <c r="AB220" i="26"/>
  <c r="AC220" i="26" s="1"/>
  <c r="Y220" i="26"/>
  <c r="V220" i="26"/>
  <c r="S220" i="26"/>
  <c r="P220" i="26"/>
  <c r="M220" i="26"/>
  <c r="J220" i="26"/>
  <c r="G220" i="26"/>
  <c r="AB219" i="26"/>
  <c r="Y219" i="26"/>
  <c r="V219" i="26"/>
  <c r="S219" i="26"/>
  <c r="AC219" i="26" s="1"/>
  <c r="P219" i="26"/>
  <c r="M219" i="26"/>
  <c r="J219" i="26"/>
  <c r="G219" i="26"/>
  <c r="AB218" i="26"/>
  <c r="Y218" i="26"/>
  <c r="V218" i="26"/>
  <c r="AC218" i="26" s="1"/>
  <c r="S218" i="26"/>
  <c r="P218" i="26"/>
  <c r="M218" i="26"/>
  <c r="J218" i="26"/>
  <c r="G218" i="26"/>
  <c r="AB217" i="26"/>
  <c r="AC217" i="26" s="1"/>
  <c r="Y217" i="26"/>
  <c r="V217" i="26"/>
  <c r="S217" i="26"/>
  <c r="P217" i="26"/>
  <c r="M217" i="26"/>
  <c r="J217" i="26"/>
  <c r="G217" i="26"/>
  <c r="AB216" i="26"/>
  <c r="AC216" i="26" s="1"/>
  <c r="Y216" i="26"/>
  <c r="V216" i="26"/>
  <c r="S216" i="26"/>
  <c r="P216" i="26"/>
  <c r="M216" i="26"/>
  <c r="J216" i="26"/>
  <c r="G216" i="26"/>
  <c r="AB215" i="26"/>
  <c r="Y215" i="26"/>
  <c r="V215" i="26"/>
  <c r="S215" i="26"/>
  <c r="AC215" i="26" s="1"/>
  <c r="P215" i="26"/>
  <c r="M215" i="26"/>
  <c r="J215" i="26"/>
  <c r="G215" i="26"/>
  <c r="AB214" i="26"/>
  <c r="Y214" i="26"/>
  <c r="V214" i="26"/>
  <c r="AC214" i="26" s="1"/>
  <c r="S214" i="26"/>
  <c r="P214" i="26"/>
  <c r="M214" i="26"/>
  <c r="J214" i="26"/>
  <c r="G214" i="26"/>
  <c r="AB213" i="26"/>
  <c r="AC213" i="26" s="1"/>
  <c r="Y213" i="26"/>
  <c r="V213" i="26"/>
  <c r="S213" i="26"/>
  <c r="P213" i="26"/>
  <c r="M213" i="26"/>
  <c r="J213" i="26"/>
  <c r="G213" i="26"/>
  <c r="AB212" i="26"/>
  <c r="AC212" i="26" s="1"/>
  <c r="Y212" i="26"/>
  <c r="V212" i="26"/>
  <c r="S212" i="26"/>
  <c r="P212" i="26"/>
  <c r="M212" i="26"/>
  <c r="J212" i="26"/>
  <c r="G212" i="26"/>
  <c r="AB211" i="26"/>
  <c r="Y211" i="26"/>
  <c r="V211" i="26"/>
  <c r="S211" i="26"/>
  <c r="AC211" i="26" s="1"/>
  <c r="P211" i="26"/>
  <c r="M211" i="26"/>
  <c r="J211" i="26"/>
  <c r="G211" i="26"/>
  <c r="AB210" i="26"/>
  <c r="Y210" i="26"/>
  <c r="V210" i="26"/>
  <c r="AC210" i="26" s="1"/>
  <c r="S210" i="26"/>
  <c r="P210" i="26"/>
  <c r="M210" i="26"/>
  <c r="J210" i="26"/>
  <c r="G210" i="26"/>
  <c r="AB209" i="26"/>
  <c r="AC209" i="26" s="1"/>
  <c r="Y209" i="26"/>
  <c r="V209" i="26"/>
  <c r="S209" i="26"/>
  <c r="P209" i="26"/>
  <c r="M209" i="26"/>
  <c r="J209" i="26"/>
  <c r="G209" i="26"/>
  <c r="AB208" i="26"/>
  <c r="AC208" i="26" s="1"/>
  <c r="Y208" i="26"/>
  <c r="V208" i="26"/>
  <c r="S208" i="26"/>
  <c r="P208" i="26"/>
  <c r="M208" i="26"/>
  <c r="J208" i="26"/>
  <c r="G208" i="26"/>
  <c r="AB207" i="26"/>
  <c r="Y207" i="26"/>
  <c r="V207" i="26"/>
  <c r="S207" i="26"/>
  <c r="AC207" i="26" s="1"/>
  <c r="P207" i="26"/>
  <c r="M207" i="26"/>
  <c r="J207" i="26"/>
  <c r="G207" i="26"/>
  <c r="AB206" i="26"/>
  <c r="Y206" i="26"/>
  <c r="V206" i="26"/>
  <c r="AC206" i="26" s="1"/>
  <c r="S206" i="26"/>
  <c r="P206" i="26"/>
  <c r="M206" i="26"/>
  <c r="J206" i="26"/>
  <c r="G206" i="26"/>
  <c r="AB205" i="26"/>
  <c r="AC205" i="26" s="1"/>
  <c r="Y205" i="26"/>
  <c r="V205" i="26"/>
  <c r="S205" i="26"/>
  <c r="P205" i="26"/>
  <c r="M205" i="26"/>
  <c r="J205" i="26"/>
  <c r="G205" i="26"/>
  <c r="AB204" i="26"/>
  <c r="AC204" i="26" s="1"/>
  <c r="Y204" i="26"/>
  <c r="W224" i="26" s="1"/>
  <c r="V204" i="26"/>
  <c r="T224" i="26" s="1"/>
  <c r="S204" i="26"/>
  <c r="Q224" i="26" s="1"/>
  <c r="P204" i="26"/>
  <c r="N224" i="26" s="1"/>
  <c r="M204" i="26"/>
  <c r="K224" i="26" s="1"/>
  <c r="J204" i="26"/>
  <c r="H224" i="26" s="1"/>
  <c r="G204" i="26"/>
  <c r="E224" i="26" s="1"/>
  <c r="AB177" i="26"/>
  <c r="Y177" i="26"/>
  <c r="V177" i="26"/>
  <c r="AC177" i="26" s="1"/>
  <c r="S177" i="26"/>
  <c r="P177" i="26"/>
  <c r="M177" i="26"/>
  <c r="J177" i="26"/>
  <c r="G177" i="26"/>
  <c r="AB176" i="26"/>
  <c r="AC176" i="26" s="1"/>
  <c r="Y176" i="26"/>
  <c r="V176" i="26"/>
  <c r="S176" i="26"/>
  <c r="P176" i="26"/>
  <c r="M176" i="26"/>
  <c r="J176" i="26"/>
  <c r="G176" i="26"/>
  <c r="AB175" i="26"/>
  <c r="AC175" i="26" s="1"/>
  <c r="Y175" i="26"/>
  <c r="V175" i="26"/>
  <c r="S175" i="26"/>
  <c r="P175" i="26"/>
  <c r="M175" i="26"/>
  <c r="J175" i="26"/>
  <c r="G175" i="26"/>
  <c r="AB174" i="26"/>
  <c r="Y174" i="26"/>
  <c r="V174" i="26"/>
  <c r="S174" i="26"/>
  <c r="AC174" i="26" s="1"/>
  <c r="P174" i="26"/>
  <c r="M174" i="26"/>
  <c r="J174" i="26"/>
  <c r="G174" i="26"/>
  <c r="AB173" i="26"/>
  <c r="Y173" i="26"/>
  <c r="V173" i="26"/>
  <c r="AC173" i="26" s="1"/>
  <c r="S173" i="26"/>
  <c r="P173" i="26"/>
  <c r="M173" i="26"/>
  <c r="J173" i="26"/>
  <c r="G173" i="26"/>
  <c r="AB172" i="26"/>
  <c r="AC172" i="26" s="1"/>
  <c r="Y172" i="26"/>
  <c r="V172" i="26"/>
  <c r="S172" i="26"/>
  <c r="P172" i="26"/>
  <c r="M172" i="26"/>
  <c r="J172" i="26"/>
  <c r="G172" i="26"/>
  <c r="AB171" i="26"/>
  <c r="AC171" i="26" s="1"/>
  <c r="Y171" i="26"/>
  <c r="V171" i="26"/>
  <c r="S171" i="26"/>
  <c r="P171" i="26"/>
  <c r="M171" i="26"/>
  <c r="J171" i="26"/>
  <c r="G171" i="26"/>
  <c r="AB170" i="26"/>
  <c r="Y170" i="26"/>
  <c r="V170" i="26"/>
  <c r="S170" i="26"/>
  <c r="AC170" i="26" s="1"/>
  <c r="P170" i="26"/>
  <c r="M170" i="26"/>
  <c r="J170" i="26"/>
  <c r="G170" i="26"/>
  <c r="AB169" i="26"/>
  <c r="Y169" i="26"/>
  <c r="V169" i="26"/>
  <c r="AC169" i="26" s="1"/>
  <c r="S169" i="26"/>
  <c r="P169" i="26"/>
  <c r="M169" i="26"/>
  <c r="J169" i="26"/>
  <c r="G169" i="26"/>
  <c r="AB168" i="26"/>
  <c r="AC168" i="26" s="1"/>
  <c r="Y168" i="26"/>
  <c r="V168" i="26"/>
  <c r="S168" i="26"/>
  <c r="P168" i="26"/>
  <c r="M168" i="26"/>
  <c r="J168" i="26"/>
  <c r="G168" i="26"/>
  <c r="AB167" i="26"/>
  <c r="AC167" i="26" s="1"/>
  <c r="Y167" i="26"/>
  <c r="V167" i="26"/>
  <c r="S167" i="26"/>
  <c r="P167" i="26"/>
  <c r="M167" i="26"/>
  <c r="J167" i="26"/>
  <c r="G167" i="26"/>
  <c r="AB166" i="26"/>
  <c r="Y166" i="26"/>
  <c r="V166" i="26"/>
  <c r="S166" i="26"/>
  <c r="AC166" i="26" s="1"/>
  <c r="P166" i="26"/>
  <c r="M166" i="26"/>
  <c r="J166" i="26"/>
  <c r="G166" i="26"/>
  <c r="AB165" i="26"/>
  <c r="Y165" i="26"/>
  <c r="V165" i="26"/>
  <c r="AC165" i="26" s="1"/>
  <c r="S165" i="26"/>
  <c r="P165" i="26"/>
  <c r="M165" i="26"/>
  <c r="J165" i="26"/>
  <c r="G165" i="26"/>
  <c r="AB164" i="26"/>
  <c r="AC164" i="26" s="1"/>
  <c r="Y164" i="26"/>
  <c r="V164" i="26"/>
  <c r="S164" i="26"/>
  <c r="P164" i="26"/>
  <c r="M164" i="26"/>
  <c r="J164" i="26"/>
  <c r="G164" i="26"/>
  <c r="AB163" i="26"/>
  <c r="AC163" i="26" s="1"/>
  <c r="Y163" i="26"/>
  <c r="V163" i="26"/>
  <c r="S163" i="26"/>
  <c r="P163" i="26"/>
  <c r="M163" i="26"/>
  <c r="J163" i="26"/>
  <c r="G163" i="26"/>
  <c r="AB162" i="26"/>
  <c r="Y162" i="26"/>
  <c r="V162" i="26"/>
  <c r="S162" i="26"/>
  <c r="AC162" i="26" s="1"/>
  <c r="P162" i="26"/>
  <c r="M162" i="26"/>
  <c r="J162" i="26"/>
  <c r="G162" i="26"/>
  <c r="AB161" i="26"/>
  <c r="Y161" i="26"/>
  <c r="V161" i="26"/>
  <c r="AC161" i="26" s="1"/>
  <c r="S161" i="26"/>
  <c r="P161" i="26"/>
  <c r="M161" i="26"/>
  <c r="J161" i="26"/>
  <c r="G161" i="26"/>
  <c r="AB160" i="26"/>
  <c r="AC160" i="26" s="1"/>
  <c r="Y160" i="26"/>
  <c r="V160" i="26"/>
  <c r="S160" i="26"/>
  <c r="P160" i="26"/>
  <c r="M160" i="26"/>
  <c r="J160" i="26"/>
  <c r="G160" i="26"/>
  <c r="AB159" i="26"/>
  <c r="AC159" i="26" s="1"/>
  <c r="Y159" i="26"/>
  <c r="V159" i="26"/>
  <c r="S159" i="26"/>
  <c r="P159" i="26"/>
  <c r="M159" i="26"/>
  <c r="J159" i="26"/>
  <c r="G159" i="26"/>
  <c r="AB158" i="26"/>
  <c r="Z178" i="26" s="1"/>
  <c r="Y158" i="26"/>
  <c r="W178" i="26" s="1"/>
  <c r="V158" i="26"/>
  <c r="T178" i="26" s="1"/>
  <c r="S158" i="26"/>
  <c r="Q178" i="26" s="1"/>
  <c r="P158" i="26"/>
  <c r="N178" i="26" s="1"/>
  <c r="M158" i="26"/>
  <c r="K178" i="26" s="1"/>
  <c r="J158" i="26"/>
  <c r="H178" i="26" s="1"/>
  <c r="G158" i="26"/>
  <c r="E178" i="26" s="1"/>
  <c r="AB131" i="26"/>
  <c r="AC131" i="26" s="1"/>
  <c r="Y131" i="26"/>
  <c r="V131" i="26"/>
  <c r="S131" i="26"/>
  <c r="P131" i="26"/>
  <c r="M131" i="26"/>
  <c r="J131" i="26"/>
  <c r="G131" i="26"/>
  <c r="AB130" i="26"/>
  <c r="AC130" i="26" s="1"/>
  <c r="Y130" i="26"/>
  <c r="V130" i="26"/>
  <c r="S130" i="26"/>
  <c r="P130" i="26"/>
  <c r="M130" i="26"/>
  <c r="J130" i="26"/>
  <c r="G130" i="26"/>
  <c r="AB129" i="26"/>
  <c r="Y129" i="26"/>
  <c r="V129" i="26"/>
  <c r="S129" i="26"/>
  <c r="AC129" i="26" s="1"/>
  <c r="P129" i="26"/>
  <c r="M129" i="26"/>
  <c r="J129" i="26"/>
  <c r="G129" i="26"/>
  <c r="AB128" i="26"/>
  <c r="Y128" i="26"/>
  <c r="V128" i="26"/>
  <c r="AC128" i="26" s="1"/>
  <c r="S128" i="26"/>
  <c r="P128" i="26"/>
  <c r="M128" i="26"/>
  <c r="J128" i="26"/>
  <c r="G128" i="26"/>
  <c r="AB127" i="26"/>
  <c r="AC127" i="26" s="1"/>
  <c r="Y127" i="26"/>
  <c r="V127" i="26"/>
  <c r="S127" i="26"/>
  <c r="P127" i="26"/>
  <c r="M127" i="26"/>
  <c r="J127" i="26"/>
  <c r="G127" i="26"/>
  <c r="AB126" i="26"/>
  <c r="AC126" i="26" s="1"/>
  <c r="Y126" i="26"/>
  <c r="V126" i="26"/>
  <c r="S126" i="26"/>
  <c r="P126" i="26"/>
  <c r="M126" i="26"/>
  <c r="J126" i="26"/>
  <c r="G126" i="26"/>
  <c r="AB125" i="26"/>
  <c r="Y125" i="26"/>
  <c r="V125" i="26"/>
  <c r="S125" i="26"/>
  <c r="AC125" i="26" s="1"/>
  <c r="P125" i="26"/>
  <c r="M125" i="26"/>
  <c r="J125" i="26"/>
  <c r="G125" i="26"/>
  <c r="AB124" i="26"/>
  <c r="Y124" i="26"/>
  <c r="V124" i="26"/>
  <c r="AC124" i="26" s="1"/>
  <c r="S124" i="26"/>
  <c r="P124" i="26"/>
  <c r="M124" i="26"/>
  <c r="J124" i="26"/>
  <c r="G124" i="26"/>
  <c r="AB123" i="26"/>
  <c r="AC123" i="26" s="1"/>
  <c r="Y123" i="26"/>
  <c r="V123" i="26"/>
  <c r="S123" i="26"/>
  <c r="P123" i="26"/>
  <c r="M123" i="26"/>
  <c r="J123" i="26"/>
  <c r="G123" i="26"/>
  <c r="AB122" i="26"/>
  <c r="AC122" i="26" s="1"/>
  <c r="Y122" i="26"/>
  <c r="V122" i="26"/>
  <c r="S122" i="26"/>
  <c r="P122" i="26"/>
  <c r="M122" i="26"/>
  <c r="J122" i="26"/>
  <c r="G122" i="26"/>
  <c r="AB121" i="26"/>
  <c r="Y121" i="26"/>
  <c r="V121" i="26"/>
  <c r="S121" i="26"/>
  <c r="AC121" i="26" s="1"/>
  <c r="P121" i="26"/>
  <c r="M121" i="26"/>
  <c r="J121" i="26"/>
  <c r="G121" i="26"/>
  <c r="AB120" i="26"/>
  <c r="Y120" i="26"/>
  <c r="V120" i="26"/>
  <c r="AC120" i="26" s="1"/>
  <c r="S120" i="26"/>
  <c r="P120" i="26"/>
  <c r="M120" i="26"/>
  <c r="J120" i="26"/>
  <c r="G120" i="26"/>
  <c r="AB119" i="26"/>
  <c r="AC119" i="26" s="1"/>
  <c r="Y119" i="26"/>
  <c r="V119" i="26"/>
  <c r="S119" i="26"/>
  <c r="P119" i="26"/>
  <c r="M119" i="26"/>
  <c r="J119" i="26"/>
  <c r="G119" i="26"/>
  <c r="AB118" i="26"/>
  <c r="AC118" i="26" s="1"/>
  <c r="Y118" i="26"/>
  <c r="V118" i="26"/>
  <c r="S118" i="26"/>
  <c r="P118" i="26"/>
  <c r="M118" i="26"/>
  <c r="J118" i="26"/>
  <c r="G118" i="26"/>
  <c r="AB117" i="26"/>
  <c r="Y117" i="26"/>
  <c r="V117" i="26"/>
  <c r="S117" i="26"/>
  <c r="AC117" i="26" s="1"/>
  <c r="P117" i="26"/>
  <c r="M117" i="26"/>
  <c r="J117" i="26"/>
  <c r="G117" i="26"/>
  <c r="AB116" i="26"/>
  <c r="Y116" i="26"/>
  <c r="V116" i="26"/>
  <c r="AC116" i="26" s="1"/>
  <c r="S116" i="26"/>
  <c r="P116" i="26"/>
  <c r="M116" i="26"/>
  <c r="J116" i="26"/>
  <c r="G116" i="26"/>
  <c r="AB115" i="26"/>
  <c r="AC115" i="26" s="1"/>
  <c r="Y115" i="26"/>
  <c r="V115" i="26"/>
  <c r="S115" i="26"/>
  <c r="P115" i="26"/>
  <c r="M115" i="26"/>
  <c r="J115" i="26"/>
  <c r="G115" i="26"/>
  <c r="AB114" i="26"/>
  <c r="AC114" i="26" s="1"/>
  <c r="Y114" i="26"/>
  <c r="V114" i="26"/>
  <c r="S114" i="26"/>
  <c r="P114" i="26"/>
  <c r="M114" i="26"/>
  <c r="J114" i="26"/>
  <c r="G114" i="26"/>
  <c r="AB113" i="26"/>
  <c r="Y113" i="26"/>
  <c r="V113" i="26"/>
  <c r="S113" i="26"/>
  <c r="AC113" i="26" s="1"/>
  <c r="P113" i="26"/>
  <c r="M113" i="26"/>
  <c r="J113" i="26"/>
  <c r="G113" i="26"/>
  <c r="AB112" i="26"/>
  <c r="Z132" i="26" s="1"/>
  <c r="Y112" i="26"/>
  <c r="W132" i="26" s="1"/>
  <c r="V112" i="26"/>
  <c r="AC112" i="26" s="1"/>
  <c r="S112" i="26"/>
  <c r="Q132" i="26" s="1"/>
  <c r="P112" i="26"/>
  <c r="N132" i="26" s="1"/>
  <c r="M112" i="26"/>
  <c r="K132" i="26" s="1"/>
  <c r="J112" i="26"/>
  <c r="H132" i="26" s="1"/>
  <c r="G112" i="26"/>
  <c r="E132" i="26" s="1"/>
  <c r="AB106" i="26"/>
  <c r="AC106" i="26" s="1"/>
  <c r="Y106" i="26"/>
  <c r="V106" i="26"/>
  <c r="S106" i="26"/>
  <c r="P106" i="26"/>
  <c r="M106" i="26"/>
  <c r="J106" i="26"/>
  <c r="G106" i="26"/>
  <c r="AB105" i="26"/>
  <c r="Y105" i="26"/>
  <c r="V105" i="26"/>
  <c r="S105" i="26"/>
  <c r="AC105" i="26" s="1"/>
  <c r="P105" i="26"/>
  <c r="M105" i="26"/>
  <c r="J105" i="26"/>
  <c r="G105" i="26"/>
  <c r="AB104" i="26"/>
  <c r="Y104" i="26"/>
  <c r="V104" i="26"/>
  <c r="AC104" i="26" s="1"/>
  <c r="S104" i="26"/>
  <c r="P104" i="26"/>
  <c r="M104" i="26"/>
  <c r="J104" i="26"/>
  <c r="G104" i="26"/>
  <c r="AB103" i="26"/>
  <c r="AC103" i="26" s="1"/>
  <c r="Y103" i="26"/>
  <c r="V103" i="26"/>
  <c r="S103" i="26"/>
  <c r="P103" i="26"/>
  <c r="M103" i="26"/>
  <c r="J103" i="26"/>
  <c r="G103" i="26"/>
  <c r="AB102" i="26"/>
  <c r="AC102" i="26" s="1"/>
  <c r="Y102" i="26"/>
  <c r="V102" i="26"/>
  <c r="S102" i="26"/>
  <c r="P102" i="26"/>
  <c r="M102" i="26"/>
  <c r="J102" i="26"/>
  <c r="G102" i="26"/>
  <c r="AB101" i="26"/>
  <c r="Y101" i="26"/>
  <c r="V101" i="26"/>
  <c r="S101" i="26"/>
  <c r="AC101" i="26" s="1"/>
  <c r="P101" i="26"/>
  <c r="M101" i="26"/>
  <c r="J101" i="26"/>
  <c r="G101" i="26"/>
  <c r="AB100" i="26"/>
  <c r="Y100" i="26"/>
  <c r="AC100" i="26" s="1"/>
  <c r="V100" i="26"/>
  <c r="S100" i="26"/>
  <c r="P100" i="26"/>
  <c r="M100" i="26"/>
  <c r="J100" i="26"/>
  <c r="G100" i="26"/>
  <c r="AB99" i="26"/>
  <c r="AC99" i="26" s="1"/>
  <c r="Y99" i="26"/>
  <c r="V99" i="26"/>
  <c r="S99" i="26"/>
  <c r="P99" i="26"/>
  <c r="M99" i="26"/>
  <c r="J99" i="26"/>
  <c r="G99" i="26"/>
  <c r="AB98" i="26"/>
  <c r="AC98" i="26" s="1"/>
  <c r="Y98" i="26"/>
  <c r="V98" i="26"/>
  <c r="S98" i="26"/>
  <c r="P98" i="26"/>
  <c r="M98" i="26"/>
  <c r="J98" i="26"/>
  <c r="G98" i="26"/>
  <c r="AB97" i="26"/>
  <c r="Y97" i="26"/>
  <c r="V97" i="26"/>
  <c r="S97" i="26"/>
  <c r="AC97" i="26" s="1"/>
  <c r="P97" i="26"/>
  <c r="M97" i="26"/>
  <c r="J97" i="26"/>
  <c r="G97" i="26"/>
  <c r="AB96" i="26"/>
  <c r="Y96" i="26"/>
  <c r="V96" i="26"/>
  <c r="AC96" i="26" s="1"/>
  <c r="S96" i="26"/>
  <c r="P96" i="26"/>
  <c r="M96" i="26"/>
  <c r="J96" i="26"/>
  <c r="G96" i="26"/>
  <c r="AB95" i="26"/>
  <c r="AC95" i="26" s="1"/>
  <c r="Y95" i="26"/>
  <c r="V95" i="26"/>
  <c r="S95" i="26"/>
  <c r="P95" i="26"/>
  <c r="M95" i="26"/>
  <c r="J95" i="26"/>
  <c r="G95" i="26"/>
  <c r="AB94" i="26"/>
  <c r="AC94" i="26" s="1"/>
  <c r="Y94" i="26"/>
  <c r="V94" i="26"/>
  <c r="S94" i="26"/>
  <c r="P94" i="26"/>
  <c r="M94" i="26"/>
  <c r="J94" i="26"/>
  <c r="G94" i="26"/>
  <c r="AB93" i="26"/>
  <c r="Y93" i="26"/>
  <c r="V93" i="26"/>
  <c r="S93" i="26"/>
  <c r="AC93" i="26" s="1"/>
  <c r="P93" i="26"/>
  <c r="M93" i="26"/>
  <c r="J93" i="26"/>
  <c r="G93" i="26"/>
  <c r="AB92" i="26"/>
  <c r="AC92" i="26" s="1"/>
  <c r="Y92" i="26"/>
  <c r="V92" i="26"/>
  <c r="S92" i="26"/>
  <c r="P92" i="26"/>
  <c r="M92" i="26"/>
  <c r="J92" i="26"/>
  <c r="G92" i="26"/>
  <c r="AB91" i="26"/>
  <c r="AC91" i="26" s="1"/>
  <c r="Y91" i="26"/>
  <c r="V91" i="26"/>
  <c r="S91" i="26"/>
  <c r="P91" i="26"/>
  <c r="M91" i="26"/>
  <c r="J91" i="26"/>
  <c r="G91" i="26"/>
  <c r="AB90" i="26"/>
  <c r="AC90" i="26" s="1"/>
  <c r="Y90" i="26"/>
  <c r="V90" i="26"/>
  <c r="S90" i="26"/>
  <c r="P90" i="26"/>
  <c r="M90" i="26"/>
  <c r="J90" i="26"/>
  <c r="G90" i="26"/>
  <c r="AB89" i="26"/>
  <c r="Y89" i="26"/>
  <c r="V89" i="26"/>
  <c r="S89" i="26"/>
  <c r="AC89" i="26" s="1"/>
  <c r="P89" i="26"/>
  <c r="M89" i="26"/>
  <c r="J89" i="26"/>
  <c r="G89" i="26"/>
  <c r="AB88" i="26"/>
  <c r="Y88" i="26"/>
  <c r="V88" i="26"/>
  <c r="AC88" i="26" s="1"/>
  <c r="S88" i="26"/>
  <c r="P88" i="26"/>
  <c r="M88" i="26"/>
  <c r="J88" i="26"/>
  <c r="G88" i="26"/>
  <c r="AB87" i="26"/>
  <c r="AC87" i="26" s="1"/>
  <c r="Y87" i="26"/>
  <c r="W107" i="26" s="1"/>
  <c r="V87" i="26"/>
  <c r="T107" i="26" s="1"/>
  <c r="S87" i="26"/>
  <c r="Q107" i="26" s="1"/>
  <c r="P87" i="26"/>
  <c r="N107" i="26" s="1"/>
  <c r="M87" i="26"/>
  <c r="K107" i="26" s="1"/>
  <c r="J87" i="26"/>
  <c r="H107" i="26" s="1"/>
  <c r="G87" i="26"/>
  <c r="E107" i="26" s="1"/>
  <c r="AB81" i="26"/>
  <c r="Y81" i="26"/>
  <c r="V81" i="26"/>
  <c r="S81" i="26"/>
  <c r="AC81" i="26" s="1"/>
  <c r="P81" i="26"/>
  <c r="M81" i="26"/>
  <c r="J81" i="26"/>
  <c r="G81" i="26"/>
  <c r="AB80" i="26"/>
  <c r="Y80" i="26"/>
  <c r="V80" i="26"/>
  <c r="AC80" i="26" s="1"/>
  <c r="S80" i="26"/>
  <c r="P80" i="26"/>
  <c r="M80" i="26"/>
  <c r="J80" i="26"/>
  <c r="G80" i="26"/>
  <c r="AB79" i="26"/>
  <c r="AC79" i="26" s="1"/>
  <c r="Y79" i="26"/>
  <c r="V79" i="26"/>
  <c r="S79" i="26"/>
  <c r="P79" i="26"/>
  <c r="M79" i="26"/>
  <c r="J79" i="26"/>
  <c r="G79" i="26"/>
  <c r="AB78" i="26"/>
  <c r="AC78" i="26" s="1"/>
  <c r="Y78" i="26"/>
  <c r="V78" i="26"/>
  <c r="S78" i="26"/>
  <c r="P78" i="26"/>
  <c r="M78" i="26"/>
  <c r="J78" i="26"/>
  <c r="G78" i="26"/>
  <c r="AB77" i="26"/>
  <c r="Y77" i="26"/>
  <c r="V77" i="26"/>
  <c r="S77" i="26"/>
  <c r="AC77" i="26" s="1"/>
  <c r="P77" i="26"/>
  <c r="M77" i="26"/>
  <c r="J77" i="26"/>
  <c r="G77" i="26"/>
  <c r="AB76" i="26"/>
  <c r="Y76" i="26"/>
  <c r="V76" i="26"/>
  <c r="AC76" i="26" s="1"/>
  <c r="S76" i="26"/>
  <c r="P76" i="26"/>
  <c r="M76" i="26"/>
  <c r="J76" i="26"/>
  <c r="G76" i="26"/>
  <c r="AB75" i="26"/>
  <c r="AC75" i="26" s="1"/>
  <c r="Y75" i="26"/>
  <c r="V75" i="26"/>
  <c r="S75" i="26"/>
  <c r="P75" i="26"/>
  <c r="M75" i="26"/>
  <c r="J75" i="26"/>
  <c r="G75" i="26"/>
  <c r="AB74" i="26"/>
  <c r="AC74" i="26" s="1"/>
  <c r="Y74" i="26"/>
  <c r="V74" i="26"/>
  <c r="S74" i="26"/>
  <c r="P74" i="26"/>
  <c r="M74" i="26"/>
  <c r="J74" i="26"/>
  <c r="G74" i="26"/>
  <c r="AB73" i="26"/>
  <c r="Y73" i="26"/>
  <c r="V73" i="26"/>
  <c r="S73" i="26"/>
  <c r="AC73" i="26" s="1"/>
  <c r="P73" i="26"/>
  <c r="M73" i="26"/>
  <c r="J73" i="26"/>
  <c r="G73" i="26"/>
  <c r="AB72" i="26"/>
  <c r="Y72" i="26"/>
  <c r="V72" i="26"/>
  <c r="AC72" i="26" s="1"/>
  <c r="S72" i="26"/>
  <c r="P72" i="26"/>
  <c r="M72" i="26"/>
  <c r="J72" i="26"/>
  <c r="G72" i="26"/>
  <c r="AB71" i="26"/>
  <c r="AC71" i="26" s="1"/>
  <c r="Y71" i="26"/>
  <c r="V71" i="26"/>
  <c r="S71" i="26"/>
  <c r="P71" i="26"/>
  <c r="M71" i="26"/>
  <c r="J71" i="26"/>
  <c r="G71" i="26"/>
  <c r="AB70" i="26"/>
  <c r="AC70" i="26" s="1"/>
  <c r="Y70" i="26"/>
  <c r="V70" i="26"/>
  <c r="S70" i="26"/>
  <c r="P70" i="26"/>
  <c r="M70" i="26"/>
  <c r="J70" i="26"/>
  <c r="G70" i="26"/>
  <c r="AB69" i="26"/>
  <c r="Y69" i="26"/>
  <c r="V69" i="26"/>
  <c r="S69" i="26"/>
  <c r="AC69" i="26" s="1"/>
  <c r="P69" i="26"/>
  <c r="M69" i="26"/>
  <c r="J69" i="26"/>
  <c r="G69" i="26"/>
  <c r="AB68" i="26"/>
  <c r="Y68" i="26"/>
  <c r="V68" i="26"/>
  <c r="AC68" i="26" s="1"/>
  <c r="S68" i="26"/>
  <c r="P68" i="26"/>
  <c r="M68" i="26"/>
  <c r="J68" i="26"/>
  <c r="G68" i="26"/>
  <c r="AB67" i="26"/>
  <c r="AC67" i="26" s="1"/>
  <c r="Y67" i="26"/>
  <c r="V67" i="26"/>
  <c r="S67" i="26"/>
  <c r="P67" i="26"/>
  <c r="M67" i="26"/>
  <c r="J67" i="26"/>
  <c r="G67" i="26"/>
  <c r="AB66" i="26"/>
  <c r="AC66" i="26" s="1"/>
  <c r="Y66" i="26"/>
  <c r="V66" i="26"/>
  <c r="S66" i="26"/>
  <c r="P66" i="26"/>
  <c r="M66" i="26"/>
  <c r="J66" i="26"/>
  <c r="G66" i="26"/>
  <c r="AB65" i="26"/>
  <c r="Y65" i="26"/>
  <c r="V65" i="26"/>
  <c r="S65" i="26"/>
  <c r="AC65" i="26" s="1"/>
  <c r="P65" i="26"/>
  <c r="M65" i="26"/>
  <c r="J65" i="26"/>
  <c r="G65" i="26"/>
  <c r="AB64" i="26"/>
  <c r="Y64" i="26"/>
  <c r="V64" i="26"/>
  <c r="AC64" i="26" s="1"/>
  <c r="S64" i="26"/>
  <c r="P64" i="26"/>
  <c r="M64" i="26"/>
  <c r="J64" i="26"/>
  <c r="G64" i="26"/>
  <c r="AB63" i="26"/>
  <c r="AC63" i="26" s="1"/>
  <c r="Y63" i="26"/>
  <c r="V63" i="26"/>
  <c r="S63" i="26"/>
  <c r="P63" i="26"/>
  <c r="M63" i="26"/>
  <c r="J63" i="26"/>
  <c r="G63" i="26"/>
  <c r="AB62" i="26"/>
  <c r="AC62" i="26" s="1"/>
  <c r="Y62" i="26"/>
  <c r="W82" i="26" s="1"/>
  <c r="V62" i="26"/>
  <c r="T82" i="26" s="1"/>
  <c r="S62" i="26"/>
  <c r="Q82" i="26" s="1"/>
  <c r="P62" i="26"/>
  <c r="N82" i="26" s="1"/>
  <c r="M62" i="26"/>
  <c r="K82" i="26" s="1"/>
  <c r="J62" i="26"/>
  <c r="H82" i="26" s="1"/>
  <c r="G62" i="26"/>
  <c r="E82" i="26" s="1"/>
  <c r="AB56" i="26"/>
  <c r="AC56" i="26" s="1"/>
  <c r="Y56" i="26"/>
  <c r="V56" i="26"/>
  <c r="S56" i="26"/>
  <c r="P56" i="26"/>
  <c r="M56" i="26"/>
  <c r="J56" i="26"/>
  <c r="G56" i="26"/>
  <c r="AB55" i="26"/>
  <c r="AC55" i="26" s="1"/>
  <c r="Y55" i="26"/>
  <c r="V55" i="26"/>
  <c r="S55" i="26"/>
  <c r="P55" i="26"/>
  <c r="M55" i="26"/>
  <c r="J55" i="26"/>
  <c r="G55" i="26"/>
  <c r="AB54" i="26"/>
  <c r="Y54" i="26"/>
  <c r="V54" i="26"/>
  <c r="P54" i="26"/>
  <c r="AC54" i="26" s="1"/>
  <c r="M54" i="26"/>
  <c r="J54" i="26"/>
  <c r="G54" i="26"/>
  <c r="AB53" i="26"/>
  <c r="Y53" i="26"/>
  <c r="V53" i="26"/>
  <c r="S53" i="26"/>
  <c r="AC53" i="26" s="1"/>
  <c r="P53" i="26"/>
  <c r="M53" i="26"/>
  <c r="J53" i="26"/>
  <c r="G53" i="26"/>
  <c r="AB52" i="26"/>
  <c r="Y52" i="26"/>
  <c r="V52" i="26"/>
  <c r="AC52" i="26" s="1"/>
  <c r="S52" i="26"/>
  <c r="P52" i="26"/>
  <c r="M52" i="26"/>
  <c r="J52" i="26"/>
  <c r="G52" i="26"/>
  <c r="AB51" i="26"/>
  <c r="AC51" i="26" s="1"/>
  <c r="Y51" i="26"/>
  <c r="V51" i="26"/>
  <c r="S51" i="26"/>
  <c r="P51" i="26"/>
  <c r="M51" i="26"/>
  <c r="J51" i="26"/>
  <c r="G51" i="26"/>
  <c r="AB50" i="26"/>
  <c r="AC50" i="26" s="1"/>
  <c r="Y50" i="26"/>
  <c r="V50" i="26"/>
  <c r="S50" i="26"/>
  <c r="P50" i="26"/>
  <c r="M50" i="26"/>
  <c r="J50" i="26"/>
  <c r="G50" i="26"/>
  <c r="AB49" i="26"/>
  <c r="Y49" i="26"/>
  <c r="V49" i="26"/>
  <c r="S49" i="26"/>
  <c r="AC49" i="26" s="1"/>
  <c r="P49" i="26"/>
  <c r="M49" i="26"/>
  <c r="J49" i="26"/>
  <c r="G49" i="26"/>
  <c r="AB48" i="26"/>
  <c r="Y48" i="26"/>
  <c r="V48" i="26"/>
  <c r="AC48" i="26" s="1"/>
  <c r="P48" i="26"/>
  <c r="M48" i="26"/>
  <c r="J48" i="26"/>
  <c r="G48" i="26"/>
  <c r="AB47" i="26"/>
  <c r="Y47" i="26"/>
  <c r="V47" i="26"/>
  <c r="AC47" i="26" s="1"/>
  <c r="S47" i="26"/>
  <c r="P47" i="26"/>
  <c r="M47" i="26"/>
  <c r="J47" i="26"/>
  <c r="G47" i="26"/>
  <c r="AB46" i="26"/>
  <c r="AC46" i="26" s="1"/>
  <c r="Y46" i="26"/>
  <c r="V46" i="26"/>
  <c r="S46" i="26"/>
  <c r="P46" i="26"/>
  <c r="M46" i="26"/>
  <c r="J46" i="26"/>
  <c r="G46" i="26"/>
  <c r="AB45" i="26"/>
  <c r="AC45" i="26" s="1"/>
  <c r="Y45" i="26"/>
  <c r="V45" i="26"/>
  <c r="S45" i="26"/>
  <c r="P45" i="26"/>
  <c r="M45" i="26"/>
  <c r="J45" i="26"/>
  <c r="G45" i="26"/>
  <c r="AB44" i="26"/>
  <c r="Y44" i="26"/>
  <c r="V44" i="26"/>
  <c r="S44" i="26"/>
  <c r="AC44" i="26" s="1"/>
  <c r="P44" i="26"/>
  <c r="M44" i="26"/>
  <c r="J44" i="26"/>
  <c r="G44" i="26"/>
  <c r="AB43" i="26"/>
  <c r="Y43" i="26"/>
  <c r="V43" i="26"/>
  <c r="AC43" i="26" s="1"/>
  <c r="S43" i="26"/>
  <c r="P43" i="26"/>
  <c r="M43" i="26"/>
  <c r="J43" i="26"/>
  <c r="G43" i="26"/>
  <c r="AB42" i="26"/>
  <c r="AC42" i="26" s="1"/>
  <c r="Y42" i="26"/>
  <c r="V42" i="26"/>
  <c r="P42" i="26"/>
  <c r="M42" i="26"/>
  <c r="J42" i="26"/>
  <c r="G42" i="26"/>
  <c r="AB41" i="26"/>
  <c r="AC41" i="26" s="1"/>
  <c r="Y41" i="26"/>
  <c r="V41" i="26"/>
  <c r="S41" i="26"/>
  <c r="P41" i="26"/>
  <c r="M41" i="26"/>
  <c r="J41" i="26"/>
  <c r="G41" i="26"/>
  <c r="AB40" i="26"/>
  <c r="AC40" i="26" s="1"/>
  <c r="Y40" i="26"/>
  <c r="V40" i="26"/>
  <c r="S40" i="26"/>
  <c r="P40" i="26"/>
  <c r="M40" i="26"/>
  <c r="J40" i="26"/>
  <c r="G40" i="26"/>
  <c r="AB39" i="26"/>
  <c r="Y39" i="26"/>
  <c r="V39" i="26"/>
  <c r="S39" i="26"/>
  <c r="AC39" i="26" s="1"/>
  <c r="P39" i="26"/>
  <c r="M39" i="26"/>
  <c r="J39" i="26"/>
  <c r="G39" i="26"/>
  <c r="AB38" i="26"/>
  <c r="AC38" i="26" s="1"/>
  <c r="Y38" i="26"/>
  <c r="V38" i="26"/>
  <c r="T57" i="26" s="1"/>
  <c r="S38" i="26"/>
  <c r="P38" i="26"/>
  <c r="M38" i="26"/>
  <c r="J38" i="26"/>
  <c r="H57" i="26" s="1"/>
  <c r="G38" i="26"/>
  <c r="AB37" i="26"/>
  <c r="Z57" i="26" s="1"/>
  <c r="Y37" i="26"/>
  <c r="W57" i="26" s="1"/>
  <c r="V37" i="26"/>
  <c r="S37" i="26"/>
  <c r="Q57" i="26" s="1"/>
  <c r="P37" i="26"/>
  <c r="N57" i="26" s="1"/>
  <c r="M37" i="26"/>
  <c r="K57" i="26" s="1"/>
  <c r="J37" i="26"/>
  <c r="G37" i="26"/>
  <c r="E57" i="26" s="1"/>
  <c r="C32" i="26"/>
  <c r="C29" i="26"/>
  <c r="C31" i="26" s="1"/>
  <c r="C20" i="26"/>
  <c r="N18" i="26"/>
  <c r="N16" i="26"/>
  <c r="AB248" i="25"/>
  <c r="AC248" i="25" s="1"/>
  <c r="Y248" i="25"/>
  <c r="V248" i="25"/>
  <c r="S248" i="25"/>
  <c r="P248" i="25"/>
  <c r="M248" i="25"/>
  <c r="J248" i="25"/>
  <c r="G248" i="25"/>
  <c r="AB247" i="25"/>
  <c r="Y247" i="25"/>
  <c r="V247" i="25"/>
  <c r="S247" i="25"/>
  <c r="AC247" i="25" s="1"/>
  <c r="P247" i="25"/>
  <c r="M247" i="25"/>
  <c r="J247" i="25"/>
  <c r="G247" i="25"/>
  <c r="AB246" i="25"/>
  <c r="Y246" i="25"/>
  <c r="V246" i="25"/>
  <c r="AC246" i="25" s="1"/>
  <c r="S246" i="25"/>
  <c r="P246" i="25"/>
  <c r="M246" i="25"/>
  <c r="J246" i="25"/>
  <c r="G246" i="25"/>
  <c r="AB245" i="25"/>
  <c r="AC245" i="25" s="1"/>
  <c r="Y245" i="25"/>
  <c r="V245" i="25"/>
  <c r="S245" i="25"/>
  <c r="P245" i="25"/>
  <c r="M245" i="25"/>
  <c r="J245" i="25"/>
  <c r="G245" i="25"/>
  <c r="AB244" i="25"/>
  <c r="AC244" i="25" s="1"/>
  <c r="Y244" i="25"/>
  <c r="V244" i="25"/>
  <c r="S244" i="25"/>
  <c r="P244" i="25"/>
  <c r="M244" i="25"/>
  <c r="J244" i="25"/>
  <c r="G244" i="25"/>
  <c r="AB243" i="25"/>
  <c r="Y243" i="25"/>
  <c r="V243" i="25"/>
  <c r="S243" i="25"/>
  <c r="AC243" i="25" s="1"/>
  <c r="P243" i="25"/>
  <c r="M243" i="25"/>
  <c r="J243" i="25"/>
  <c r="G243" i="25"/>
  <c r="AB242" i="25"/>
  <c r="Y242" i="25"/>
  <c r="V242" i="25"/>
  <c r="AC242" i="25" s="1"/>
  <c r="S242" i="25"/>
  <c r="P242" i="25"/>
  <c r="M242" i="25"/>
  <c r="J242" i="25"/>
  <c r="G242" i="25"/>
  <c r="AB241" i="25"/>
  <c r="AC241" i="25" s="1"/>
  <c r="Y241" i="25"/>
  <c r="V241" i="25"/>
  <c r="S241" i="25"/>
  <c r="P241" i="25"/>
  <c r="M241" i="25"/>
  <c r="J241" i="25"/>
  <c r="G241" i="25"/>
  <c r="AB240" i="25"/>
  <c r="AC240" i="25" s="1"/>
  <c r="Y240" i="25"/>
  <c r="V240" i="25"/>
  <c r="S240" i="25"/>
  <c r="P240" i="25"/>
  <c r="M240" i="25"/>
  <c r="J240" i="25"/>
  <c r="G240" i="25"/>
  <c r="AB239" i="25"/>
  <c r="Y239" i="25"/>
  <c r="V239" i="25"/>
  <c r="S239" i="25"/>
  <c r="AC239" i="25" s="1"/>
  <c r="P239" i="25"/>
  <c r="M239" i="25"/>
  <c r="J239" i="25"/>
  <c r="G239" i="25"/>
  <c r="AB238" i="25"/>
  <c r="Y238" i="25"/>
  <c r="V238" i="25"/>
  <c r="AC238" i="25" s="1"/>
  <c r="S238" i="25"/>
  <c r="P238" i="25"/>
  <c r="M238" i="25"/>
  <c r="J238" i="25"/>
  <c r="G238" i="25"/>
  <c r="AB237" i="25"/>
  <c r="AC237" i="25" s="1"/>
  <c r="Y237" i="25"/>
  <c r="V237" i="25"/>
  <c r="S237" i="25"/>
  <c r="P237" i="25"/>
  <c r="M237" i="25"/>
  <c r="J237" i="25"/>
  <c r="G237" i="25"/>
  <c r="AB236" i="25"/>
  <c r="AC236" i="25" s="1"/>
  <c r="Y236" i="25"/>
  <c r="V236" i="25"/>
  <c r="S236" i="25"/>
  <c r="P236" i="25"/>
  <c r="M236" i="25"/>
  <c r="J236" i="25"/>
  <c r="G236" i="25"/>
  <c r="AB235" i="25"/>
  <c r="Y235" i="25"/>
  <c r="V235" i="25"/>
  <c r="S235" i="25"/>
  <c r="AC235" i="25" s="1"/>
  <c r="P235" i="25"/>
  <c r="M235" i="25"/>
  <c r="J235" i="25"/>
  <c r="G235" i="25"/>
  <c r="AB234" i="25"/>
  <c r="Y234" i="25"/>
  <c r="V234" i="25"/>
  <c r="AC234" i="25" s="1"/>
  <c r="S234" i="25"/>
  <c r="P234" i="25"/>
  <c r="M234" i="25"/>
  <c r="J234" i="25"/>
  <c r="G234" i="25"/>
  <c r="AB233" i="25"/>
  <c r="AC233" i="25" s="1"/>
  <c r="Y233" i="25"/>
  <c r="V233" i="25"/>
  <c r="S233" i="25"/>
  <c r="P233" i="25"/>
  <c r="M233" i="25"/>
  <c r="J233" i="25"/>
  <c r="G233" i="25"/>
  <c r="AB232" i="25"/>
  <c r="AC232" i="25" s="1"/>
  <c r="Y232" i="25"/>
  <c r="V232" i="25"/>
  <c r="S232" i="25"/>
  <c r="P232" i="25"/>
  <c r="M232" i="25"/>
  <c r="J232" i="25"/>
  <c r="G232" i="25"/>
  <c r="AB231" i="25"/>
  <c r="Y231" i="25"/>
  <c r="V231" i="25"/>
  <c r="S231" i="25"/>
  <c r="AC231" i="25" s="1"/>
  <c r="P231" i="25"/>
  <c r="M231" i="25"/>
  <c r="J231" i="25"/>
  <c r="G231" i="25"/>
  <c r="AB230" i="25"/>
  <c r="Y230" i="25"/>
  <c r="V230" i="25"/>
  <c r="AC230" i="25" s="1"/>
  <c r="S230" i="25"/>
  <c r="P230" i="25"/>
  <c r="M230" i="25"/>
  <c r="J230" i="25"/>
  <c r="G230" i="25"/>
  <c r="AB229" i="25"/>
  <c r="AC229" i="25" s="1"/>
  <c r="Y229" i="25"/>
  <c r="W249" i="25" s="1"/>
  <c r="V229" i="25"/>
  <c r="T249" i="25" s="1"/>
  <c r="S229" i="25"/>
  <c r="Q249" i="25" s="1"/>
  <c r="P229" i="25"/>
  <c r="N249" i="25" s="1"/>
  <c r="M229" i="25"/>
  <c r="K249" i="25" s="1"/>
  <c r="J229" i="25"/>
  <c r="H249" i="25" s="1"/>
  <c r="G229" i="25"/>
  <c r="E249" i="25" s="1"/>
  <c r="AB223" i="25"/>
  <c r="Y223" i="25"/>
  <c r="V223" i="25"/>
  <c r="S223" i="25"/>
  <c r="AC223" i="25" s="1"/>
  <c r="P223" i="25"/>
  <c r="M223" i="25"/>
  <c r="J223" i="25"/>
  <c r="G223" i="25"/>
  <c r="AB222" i="25"/>
  <c r="Y222" i="25"/>
  <c r="V222" i="25"/>
  <c r="AC222" i="25" s="1"/>
  <c r="S222" i="25"/>
  <c r="P222" i="25"/>
  <c r="M222" i="25"/>
  <c r="J222" i="25"/>
  <c r="G222" i="25"/>
  <c r="AB221" i="25"/>
  <c r="AC221" i="25" s="1"/>
  <c r="Y221" i="25"/>
  <c r="V221" i="25"/>
  <c r="S221" i="25"/>
  <c r="P221" i="25"/>
  <c r="M221" i="25"/>
  <c r="J221" i="25"/>
  <c r="G221" i="25"/>
  <c r="AB220" i="25"/>
  <c r="AC220" i="25" s="1"/>
  <c r="Y220" i="25"/>
  <c r="V220" i="25"/>
  <c r="S220" i="25"/>
  <c r="P220" i="25"/>
  <c r="M220" i="25"/>
  <c r="J220" i="25"/>
  <c r="G220" i="25"/>
  <c r="AB219" i="25"/>
  <c r="Y219" i="25"/>
  <c r="V219" i="25"/>
  <c r="S219" i="25"/>
  <c r="AC219" i="25" s="1"/>
  <c r="P219" i="25"/>
  <c r="M219" i="25"/>
  <c r="J219" i="25"/>
  <c r="G219" i="25"/>
  <c r="AB218" i="25"/>
  <c r="Y218" i="25"/>
  <c r="V218" i="25"/>
  <c r="AC218" i="25" s="1"/>
  <c r="S218" i="25"/>
  <c r="P218" i="25"/>
  <c r="M218" i="25"/>
  <c r="J218" i="25"/>
  <c r="G218" i="25"/>
  <c r="AB217" i="25"/>
  <c r="AC217" i="25" s="1"/>
  <c r="Y217" i="25"/>
  <c r="V217" i="25"/>
  <c r="S217" i="25"/>
  <c r="P217" i="25"/>
  <c r="M217" i="25"/>
  <c r="J217" i="25"/>
  <c r="G217" i="25"/>
  <c r="AB216" i="25"/>
  <c r="AC216" i="25" s="1"/>
  <c r="Y216" i="25"/>
  <c r="V216" i="25"/>
  <c r="S216" i="25"/>
  <c r="P216" i="25"/>
  <c r="M216" i="25"/>
  <c r="J216" i="25"/>
  <c r="G216" i="25"/>
  <c r="AB215" i="25"/>
  <c r="Y215" i="25"/>
  <c r="V215" i="25"/>
  <c r="S215" i="25"/>
  <c r="AC215" i="25" s="1"/>
  <c r="P215" i="25"/>
  <c r="M215" i="25"/>
  <c r="J215" i="25"/>
  <c r="G215" i="25"/>
  <c r="AB214" i="25"/>
  <c r="Y214" i="25"/>
  <c r="V214" i="25"/>
  <c r="AC214" i="25" s="1"/>
  <c r="S214" i="25"/>
  <c r="P214" i="25"/>
  <c r="M214" i="25"/>
  <c r="J214" i="25"/>
  <c r="G214" i="25"/>
  <c r="AB213" i="25"/>
  <c r="AC213" i="25" s="1"/>
  <c r="Y213" i="25"/>
  <c r="V213" i="25"/>
  <c r="S213" i="25"/>
  <c r="P213" i="25"/>
  <c r="M213" i="25"/>
  <c r="J213" i="25"/>
  <c r="G213" i="25"/>
  <c r="AB212" i="25"/>
  <c r="AC212" i="25" s="1"/>
  <c r="Y212" i="25"/>
  <c r="V212" i="25"/>
  <c r="S212" i="25"/>
  <c r="P212" i="25"/>
  <c r="M212" i="25"/>
  <c r="J212" i="25"/>
  <c r="G212" i="25"/>
  <c r="AB211" i="25"/>
  <c r="Y211" i="25"/>
  <c r="V211" i="25"/>
  <c r="S211" i="25"/>
  <c r="AC211" i="25" s="1"/>
  <c r="P211" i="25"/>
  <c r="M211" i="25"/>
  <c r="J211" i="25"/>
  <c r="G211" i="25"/>
  <c r="AB210" i="25"/>
  <c r="Y210" i="25"/>
  <c r="V210" i="25"/>
  <c r="AC210" i="25" s="1"/>
  <c r="S210" i="25"/>
  <c r="P210" i="25"/>
  <c r="M210" i="25"/>
  <c r="J210" i="25"/>
  <c r="G210" i="25"/>
  <c r="AB209" i="25"/>
  <c r="AC209" i="25" s="1"/>
  <c r="Y209" i="25"/>
  <c r="V209" i="25"/>
  <c r="S209" i="25"/>
  <c r="P209" i="25"/>
  <c r="M209" i="25"/>
  <c r="J209" i="25"/>
  <c r="G209" i="25"/>
  <c r="AB208" i="25"/>
  <c r="AC208" i="25" s="1"/>
  <c r="Y208" i="25"/>
  <c r="V208" i="25"/>
  <c r="S208" i="25"/>
  <c r="P208" i="25"/>
  <c r="M208" i="25"/>
  <c r="J208" i="25"/>
  <c r="G208" i="25"/>
  <c r="AB207" i="25"/>
  <c r="Y207" i="25"/>
  <c r="V207" i="25"/>
  <c r="S207" i="25"/>
  <c r="AC207" i="25" s="1"/>
  <c r="P207" i="25"/>
  <c r="M207" i="25"/>
  <c r="J207" i="25"/>
  <c r="G207" i="25"/>
  <c r="AB206" i="25"/>
  <c r="Y206" i="25"/>
  <c r="V206" i="25"/>
  <c r="AC206" i="25" s="1"/>
  <c r="S206" i="25"/>
  <c r="P206" i="25"/>
  <c r="M206" i="25"/>
  <c r="J206" i="25"/>
  <c r="G206" i="25"/>
  <c r="AB205" i="25"/>
  <c r="AC205" i="25" s="1"/>
  <c r="Y205" i="25"/>
  <c r="V205" i="25"/>
  <c r="S205" i="25"/>
  <c r="P205" i="25"/>
  <c r="M205" i="25"/>
  <c r="J205" i="25"/>
  <c r="G205" i="25"/>
  <c r="AB204" i="25"/>
  <c r="Z224" i="25" s="1"/>
  <c r="Y204" i="25"/>
  <c r="W224" i="25" s="1"/>
  <c r="V204" i="25"/>
  <c r="T224" i="25" s="1"/>
  <c r="S204" i="25"/>
  <c r="Q224" i="25" s="1"/>
  <c r="P204" i="25"/>
  <c r="N224" i="25" s="1"/>
  <c r="M204" i="25"/>
  <c r="K224" i="25" s="1"/>
  <c r="J204" i="25"/>
  <c r="H224" i="25" s="1"/>
  <c r="G204" i="25"/>
  <c r="E224" i="25" s="1"/>
  <c r="AB177" i="25"/>
  <c r="Y177" i="25"/>
  <c r="V177" i="25"/>
  <c r="AC177" i="25" s="1"/>
  <c r="S177" i="25"/>
  <c r="P177" i="25"/>
  <c r="M177" i="25"/>
  <c r="J177" i="25"/>
  <c r="G177" i="25"/>
  <c r="AB176" i="25"/>
  <c r="AC176" i="25" s="1"/>
  <c r="Y176" i="25"/>
  <c r="V176" i="25"/>
  <c r="S176" i="25"/>
  <c r="P176" i="25"/>
  <c r="M176" i="25"/>
  <c r="J176" i="25"/>
  <c r="G176" i="25"/>
  <c r="AB175" i="25"/>
  <c r="AC175" i="25" s="1"/>
  <c r="Y175" i="25"/>
  <c r="V175" i="25"/>
  <c r="S175" i="25"/>
  <c r="P175" i="25"/>
  <c r="M175" i="25"/>
  <c r="J175" i="25"/>
  <c r="G175" i="25"/>
  <c r="AB174" i="25"/>
  <c r="Y174" i="25"/>
  <c r="V174" i="25"/>
  <c r="S174" i="25"/>
  <c r="AC174" i="25" s="1"/>
  <c r="P174" i="25"/>
  <c r="M174" i="25"/>
  <c r="J174" i="25"/>
  <c r="G174" i="25"/>
  <c r="AB173" i="25"/>
  <c r="AC173" i="25" s="1"/>
  <c r="Y173" i="25"/>
  <c r="V173" i="25"/>
  <c r="S173" i="25"/>
  <c r="P173" i="25"/>
  <c r="M173" i="25"/>
  <c r="J173" i="25"/>
  <c r="G173" i="25"/>
  <c r="AB172" i="25"/>
  <c r="AC172" i="25" s="1"/>
  <c r="Y172" i="25"/>
  <c r="V172" i="25"/>
  <c r="S172" i="25"/>
  <c r="P172" i="25"/>
  <c r="M172" i="25"/>
  <c r="J172" i="25"/>
  <c r="G172" i="25"/>
  <c r="AB171" i="25"/>
  <c r="AC171" i="25" s="1"/>
  <c r="Y171" i="25"/>
  <c r="V171" i="25"/>
  <c r="S171" i="25"/>
  <c r="P171" i="25"/>
  <c r="M171" i="25"/>
  <c r="J171" i="25"/>
  <c r="G171" i="25"/>
  <c r="AB170" i="25"/>
  <c r="Y170" i="25"/>
  <c r="V170" i="25"/>
  <c r="S170" i="25"/>
  <c r="AC170" i="25" s="1"/>
  <c r="P170" i="25"/>
  <c r="M170" i="25"/>
  <c r="J170" i="25"/>
  <c r="G170" i="25"/>
  <c r="AB169" i="25"/>
  <c r="AC169" i="25" s="1"/>
  <c r="Y169" i="25"/>
  <c r="V169" i="25"/>
  <c r="S169" i="25"/>
  <c r="P169" i="25"/>
  <c r="M169" i="25"/>
  <c r="J169" i="25"/>
  <c r="G169" i="25"/>
  <c r="AB168" i="25"/>
  <c r="AC168" i="25" s="1"/>
  <c r="Y168" i="25"/>
  <c r="V168" i="25"/>
  <c r="S168" i="25"/>
  <c r="P168" i="25"/>
  <c r="M168" i="25"/>
  <c r="J168" i="25"/>
  <c r="G168" i="25"/>
  <c r="AB167" i="25"/>
  <c r="AC167" i="25" s="1"/>
  <c r="Y167" i="25"/>
  <c r="V167" i="25"/>
  <c r="S167" i="25"/>
  <c r="P167" i="25"/>
  <c r="M167" i="25"/>
  <c r="J167" i="25"/>
  <c r="G167" i="25"/>
  <c r="AB166" i="25"/>
  <c r="Y166" i="25"/>
  <c r="V166" i="25"/>
  <c r="S166" i="25"/>
  <c r="AC166" i="25" s="1"/>
  <c r="P166" i="25"/>
  <c r="M166" i="25"/>
  <c r="J166" i="25"/>
  <c r="G166" i="25"/>
  <c r="AB165" i="25"/>
  <c r="AC165" i="25" s="1"/>
  <c r="Y165" i="25"/>
  <c r="V165" i="25"/>
  <c r="S165" i="25"/>
  <c r="P165" i="25"/>
  <c r="M165" i="25"/>
  <c r="J165" i="25"/>
  <c r="G165" i="25"/>
  <c r="AB164" i="25"/>
  <c r="AC164" i="25" s="1"/>
  <c r="Y164" i="25"/>
  <c r="V164" i="25"/>
  <c r="S164" i="25"/>
  <c r="P164" i="25"/>
  <c r="M164" i="25"/>
  <c r="J164" i="25"/>
  <c r="G164" i="25"/>
  <c r="AB163" i="25"/>
  <c r="AC163" i="25" s="1"/>
  <c r="Y163" i="25"/>
  <c r="V163" i="25"/>
  <c r="S163" i="25"/>
  <c r="P163" i="25"/>
  <c r="M163" i="25"/>
  <c r="J163" i="25"/>
  <c r="G163" i="25"/>
  <c r="AB162" i="25"/>
  <c r="Y162" i="25"/>
  <c r="V162" i="25"/>
  <c r="S162" i="25"/>
  <c r="AC162" i="25" s="1"/>
  <c r="P162" i="25"/>
  <c r="M162" i="25"/>
  <c r="J162" i="25"/>
  <c r="G162" i="25"/>
  <c r="AB161" i="25"/>
  <c r="AC161" i="25" s="1"/>
  <c r="Y161" i="25"/>
  <c r="V161" i="25"/>
  <c r="S161" i="25"/>
  <c r="P161" i="25"/>
  <c r="M161" i="25"/>
  <c r="J161" i="25"/>
  <c r="G161" i="25"/>
  <c r="AB160" i="25"/>
  <c r="AC160" i="25" s="1"/>
  <c r="Y160" i="25"/>
  <c r="V160" i="25"/>
  <c r="S160" i="25"/>
  <c r="P160" i="25"/>
  <c r="M160" i="25"/>
  <c r="J160" i="25"/>
  <c r="G160" i="25"/>
  <c r="AB159" i="25"/>
  <c r="AC159" i="25" s="1"/>
  <c r="Y159" i="25"/>
  <c r="V159" i="25"/>
  <c r="S159" i="25"/>
  <c r="P159" i="25"/>
  <c r="M159" i="25"/>
  <c r="J159" i="25"/>
  <c r="G159" i="25"/>
  <c r="AB158" i="25"/>
  <c r="Z178" i="25" s="1"/>
  <c r="Y158" i="25"/>
  <c r="W178" i="25" s="1"/>
  <c r="V158" i="25"/>
  <c r="T178" i="25" s="1"/>
  <c r="S158" i="25"/>
  <c r="AC158" i="25" s="1"/>
  <c r="P158" i="25"/>
  <c r="N178" i="25" s="1"/>
  <c r="M158" i="25"/>
  <c r="K178" i="25" s="1"/>
  <c r="J158" i="25"/>
  <c r="H178" i="25" s="1"/>
  <c r="G158" i="25"/>
  <c r="E178" i="25" s="1"/>
  <c r="AB131" i="25"/>
  <c r="AC131" i="25" s="1"/>
  <c r="Y131" i="25"/>
  <c r="V131" i="25"/>
  <c r="S131" i="25"/>
  <c r="P131" i="25"/>
  <c r="M131" i="25"/>
  <c r="J131" i="25"/>
  <c r="G131" i="25"/>
  <c r="AB130" i="25"/>
  <c r="AC130" i="25" s="1"/>
  <c r="Y130" i="25"/>
  <c r="V130" i="25"/>
  <c r="S130" i="25"/>
  <c r="P130" i="25"/>
  <c r="M130" i="25"/>
  <c r="J130" i="25"/>
  <c r="G130" i="25"/>
  <c r="AB129" i="25"/>
  <c r="Y129" i="25"/>
  <c r="V129" i="25"/>
  <c r="S129" i="25"/>
  <c r="AC129" i="25" s="1"/>
  <c r="P129" i="25"/>
  <c r="M129" i="25"/>
  <c r="J129" i="25"/>
  <c r="G129" i="25"/>
  <c r="AB128" i="25"/>
  <c r="AC128" i="25" s="1"/>
  <c r="Y128" i="25"/>
  <c r="V128" i="25"/>
  <c r="S128" i="25"/>
  <c r="P128" i="25"/>
  <c r="M128" i="25"/>
  <c r="J128" i="25"/>
  <c r="G128" i="25"/>
  <c r="AB127" i="25"/>
  <c r="AC127" i="25" s="1"/>
  <c r="Y127" i="25"/>
  <c r="V127" i="25"/>
  <c r="S127" i="25"/>
  <c r="P127" i="25"/>
  <c r="M127" i="25"/>
  <c r="J127" i="25"/>
  <c r="G127" i="25"/>
  <c r="AB126" i="25"/>
  <c r="AC126" i="25" s="1"/>
  <c r="Y126" i="25"/>
  <c r="V126" i="25"/>
  <c r="S126" i="25"/>
  <c r="P126" i="25"/>
  <c r="M126" i="25"/>
  <c r="J126" i="25"/>
  <c r="G126" i="25"/>
  <c r="AB125" i="25"/>
  <c r="Y125" i="25"/>
  <c r="V125" i="25"/>
  <c r="S125" i="25"/>
  <c r="AC125" i="25" s="1"/>
  <c r="P125" i="25"/>
  <c r="M125" i="25"/>
  <c r="J125" i="25"/>
  <c r="G125" i="25"/>
  <c r="AB124" i="25"/>
  <c r="Y124" i="25"/>
  <c r="V124" i="25"/>
  <c r="AC124" i="25" s="1"/>
  <c r="S124" i="25"/>
  <c r="P124" i="25"/>
  <c r="M124" i="25"/>
  <c r="J124" i="25"/>
  <c r="G124" i="25"/>
  <c r="AB123" i="25"/>
  <c r="AC123" i="25" s="1"/>
  <c r="Y123" i="25"/>
  <c r="V123" i="25"/>
  <c r="S123" i="25"/>
  <c r="P123" i="25"/>
  <c r="M123" i="25"/>
  <c r="J123" i="25"/>
  <c r="G123" i="25"/>
  <c r="AB122" i="25"/>
  <c r="AC122" i="25" s="1"/>
  <c r="Y122" i="25"/>
  <c r="V122" i="25"/>
  <c r="S122" i="25"/>
  <c r="P122" i="25"/>
  <c r="M122" i="25"/>
  <c r="J122" i="25"/>
  <c r="G122" i="25"/>
  <c r="AB121" i="25"/>
  <c r="Y121" i="25"/>
  <c r="V121" i="25"/>
  <c r="S121" i="25"/>
  <c r="AC121" i="25" s="1"/>
  <c r="P121" i="25"/>
  <c r="M121" i="25"/>
  <c r="J121" i="25"/>
  <c r="G121" i="25"/>
  <c r="AB120" i="25"/>
  <c r="Y120" i="25"/>
  <c r="V120" i="25"/>
  <c r="AC120" i="25" s="1"/>
  <c r="S120" i="25"/>
  <c r="P120" i="25"/>
  <c r="M120" i="25"/>
  <c r="J120" i="25"/>
  <c r="G120" i="25"/>
  <c r="AB119" i="25"/>
  <c r="AC119" i="25" s="1"/>
  <c r="Y119" i="25"/>
  <c r="V119" i="25"/>
  <c r="S119" i="25"/>
  <c r="P119" i="25"/>
  <c r="M119" i="25"/>
  <c r="J119" i="25"/>
  <c r="G119" i="25"/>
  <c r="AB118" i="25"/>
  <c r="AC118" i="25" s="1"/>
  <c r="Y118" i="25"/>
  <c r="V118" i="25"/>
  <c r="S118" i="25"/>
  <c r="P118" i="25"/>
  <c r="M118" i="25"/>
  <c r="J118" i="25"/>
  <c r="G118" i="25"/>
  <c r="AB117" i="25"/>
  <c r="Y117" i="25"/>
  <c r="V117" i="25"/>
  <c r="S117" i="25"/>
  <c r="AC117" i="25" s="1"/>
  <c r="P117" i="25"/>
  <c r="M117" i="25"/>
  <c r="J117" i="25"/>
  <c r="G117" i="25"/>
  <c r="AB116" i="25"/>
  <c r="Y116" i="25"/>
  <c r="V116" i="25"/>
  <c r="AC116" i="25" s="1"/>
  <c r="S116" i="25"/>
  <c r="P116" i="25"/>
  <c r="M116" i="25"/>
  <c r="J116" i="25"/>
  <c r="G116" i="25"/>
  <c r="AB115" i="25"/>
  <c r="AC115" i="25" s="1"/>
  <c r="Y115" i="25"/>
  <c r="V115" i="25"/>
  <c r="S115" i="25"/>
  <c r="P115" i="25"/>
  <c r="M115" i="25"/>
  <c r="J115" i="25"/>
  <c r="G115" i="25"/>
  <c r="AB114" i="25"/>
  <c r="AC114" i="25" s="1"/>
  <c r="Y114" i="25"/>
  <c r="V114" i="25"/>
  <c r="S114" i="25"/>
  <c r="P114" i="25"/>
  <c r="M114" i="25"/>
  <c r="J114" i="25"/>
  <c r="G114" i="25"/>
  <c r="AB113" i="25"/>
  <c r="Y113" i="25"/>
  <c r="V113" i="25"/>
  <c r="S113" i="25"/>
  <c r="AC113" i="25" s="1"/>
  <c r="P113" i="25"/>
  <c r="M113" i="25"/>
  <c r="J113" i="25"/>
  <c r="G113" i="25"/>
  <c r="AB112" i="25"/>
  <c r="Z132" i="25" s="1"/>
  <c r="Y112" i="25"/>
  <c r="W132" i="25" s="1"/>
  <c r="V112" i="25"/>
  <c r="AC112" i="25" s="1"/>
  <c r="S112" i="25"/>
  <c r="Q132" i="25" s="1"/>
  <c r="P112" i="25"/>
  <c r="N132" i="25" s="1"/>
  <c r="M112" i="25"/>
  <c r="K132" i="25" s="1"/>
  <c r="J112" i="25"/>
  <c r="H132" i="25" s="1"/>
  <c r="G112" i="25"/>
  <c r="E132" i="25" s="1"/>
  <c r="AB106" i="25"/>
  <c r="AC106" i="25" s="1"/>
  <c r="Y106" i="25"/>
  <c r="V106" i="25"/>
  <c r="S106" i="25"/>
  <c r="P106" i="25"/>
  <c r="M106" i="25"/>
  <c r="J106" i="25"/>
  <c r="G106" i="25"/>
  <c r="AB105" i="25"/>
  <c r="Y105" i="25"/>
  <c r="V105" i="25"/>
  <c r="S105" i="25"/>
  <c r="AC105" i="25" s="1"/>
  <c r="P105" i="25"/>
  <c r="M105" i="25"/>
  <c r="J105" i="25"/>
  <c r="G105" i="25"/>
  <c r="AB104" i="25"/>
  <c r="Y104" i="25"/>
  <c r="V104" i="25"/>
  <c r="AC104" i="25" s="1"/>
  <c r="S104" i="25"/>
  <c r="P104" i="25"/>
  <c r="M104" i="25"/>
  <c r="J104" i="25"/>
  <c r="G104" i="25"/>
  <c r="AB103" i="25"/>
  <c r="AC103" i="25" s="1"/>
  <c r="Y103" i="25"/>
  <c r="V103" i="25"/>
  <c r="S103" i="25"/>
  <c r="P103" i="25"/>
  <c r="M103" i="25"/>
  <c r="J103" i="25"/>
  <c r="G103" i="25"/>
  <c r="AB102" i="25"/>
  <c r="AC102" i="25" s="1"/>
  <c r="Y102" i="25"/>
  <c r="V102" i="25"/>
  <c r="S102" i="25"/>
  <c r="P102" i="25"/>
  <c r="M102" i="25"/>
  <c r="J102" i="25"/>
  <c r="G102" i="25"/>
  <c r="AB101" i="25"/>
  <c r="Y101" i="25"/>
  <c r="V101" i="25"/>
  <c r="S101" i="25"/>
  <c r="AC101" i="25" s="1"/>
  <c r="P101" i="25"/>
  <c r="M101" i="25"/>
  <c r="J101" i="25"/>
  <c r="G101" i="25"/>
  <c r="AB100" i="25"/>
  <c r="Y100" i="25"/>
  <c r="V100" i="25"/>
  <c r="AC100" i="25" s="1"/>
  <c r="S100" i="25"/>
  <c r="P100" i="25"/>
  <c r="M100" i="25"/>
  <c r="J100" i="25"/>
  <c r="G100" i="25"/>
  <c r="AB99" i="25"/>
  <c r="AC99" i="25" s="1"/>
  <c r="Y99" i="25"/>
  <c r="V99" i="25"/>
  <c r="S99" i="25"/>
  <c r="P99" i="25"/>
  <c r="M99" i="25"/>
  <c r="J99" i="25"/>
  <c r="G99" i="25"/>
  <c r="AB98" i="25"/>
  <c r="AC98" i="25" s="1"/>
  <c r="Y98" i="25"/>
  <c r="V98" i="25"/>
  <c r="S98" i="25"/>
  <c r="P98" i="25"/>
  <c r="M98" i="25"/>
  <c r="J98" i="25"/>
  <c r="G98" i="25"/>
  <c r="AB97" i="25"/>
  <c r="Y97" i="25"/>
  <c r="V97" i="25"/>
  <c r="S97" i="25"/>
  <c r="AC97" i="25" s="1"/>
  <c r="P97" i="25"/>
  <c r="M97" i="25"/>
  <c r="J97" i="25"/>
  <c r="G97" i="25"/>
  <c r="AB96" i="25"/>
  <c r="Y96" i="25"/>
  <c r="V96" i="25"/>
  <c r="AC96" i="25" s="1"/>
  <c r="S96" i="25"/>
  <c r="P96" i="25"/>
  <c r="M96" i="25"/>
  <c r="J96" i="25"/>
  <c r="G96" i="25"/>
  <c r="AB95" i="25"/>
  <c r="AC95" i="25" s="1"/>
  <c r="Y95" i="25"/>
  <c r="V95" i="25"/>
  <c r="S95" i="25"/>
  <c r="P95" i="25"/>
  <c r="M95" i="25"/>
  <c r="J95" i="25"/>
  <c r="G95" i="25"/>
  <c r="AB94" i="25"/>
  <c r="AC94" i="25" s="1"/>
  <c r="Y94" i="25"/>
  <c r="V94" i="25"/>
  <c r="S94" i="25"/>
  <c r="P94" i="25"/>
  <c r="M94" i="25"/>
  <c r="J94" i="25"/>
  <c r="G94" i="25"/>
  <c r="AB93" i="25"/>
  <c r="Y93" i="25"/>
  <c r="V93" i="25"/>
  <c r="S93" i="25"/>
  <c r="AC93" i="25" s="1"/>
  <c r="P93" i="25"/>
  <c r="M93" i="25"/>
  <c r="J93" i="25"/>
  <c r="G93" i="25"/>
  <c r="AB92" i="25"/>
  <c r="Y92" i="25"/>
  <c r="V92" i="25"/>
  <c r="AC92" i="25" s="1"/>
  <c r="S92" i="25"/>
  <c r="P92" i="25"/>
  <c r="M92" i="25"/>
  <c r="J92" i="25"/>
  <c r="G92" i="25"/>
  <c r="AB91" i="25"/>
  <c r="AC91" i="25" s="1"/>
  <c r="Y91" i="25"/>
  <c r="V91" i="25"/>
  <c r="S91" i="25"/>
  <c r="P91" i="25"/>
  <c r="M91" i="25"/>
  <c r="J91" i="25"/>
  <c r="G91" i="25"/>
  <c r="AB90" i="25"/>
  <c r="AC90" i="25" s="1"/>
  <c r="Y90" i="25"/>
  <c r="V90" i="25"/>
  <c r="S90" i="25"/>
  <c r="P90" i="25"/>
  <c r="M90" i="25"/>
  <c r="J90" i="25"/>
  <c r="G90" i="25"/>
  <c r="AB89" i="25"/>
  <c r="Y89" i="25"/>
  <c r="V89" i="25"/>
  <c r="S89" i="25"/>
  <c r="AC89" i="25" s="1"/>
  <c r="P89" i="25"/>
  <c r="M89" i="25"/>
  <c r="J89" i="25"/>
  <c r="G89" i="25"/>
  <c r="AB88" i="25"/>
  <c r="Y88" i="25"/>
  <c r="V88" i="25"/>
  <c r="AC88" i="25" s="1"/>
  <c r="S88" i="25"/>
  <c r="P88" i="25"/>
  <c r="M88" i="25"/>
  <c r="J88" i="25"/>
  <c r="G88" i="25"/>
  <c r="AB87" i="25"/>
  <c r="AC87" i="25" s="1"/>
  <c r="Y87" i="25"/>
  <c r="W107" i="25" s="1"/>
  <c r="V87" i="25"/>
  <c r="T107" i="25" s="1"/>
  <c r="S87" i="25"/>
  <c r="Q107" i="25" s="1"/>
  <c r="P87" i="25"/>
  <c r="N107" i="25" s="1"/>
  <c r="M87" i="25"/>
  <c r="K107" i="25" s="1"/>
  <c r="J87" i="25"/>
  <c r="H107" i="25" s="1"/>
  <c r="G87" i="25"/>
  <c r="E107" i="25" s="1"/>
  <c r="AB81" i="25"/>
  <c r="Y81" i="25"/>
  <c r="V81" i="25"/>
  <c r="S81" i="25"/>
  <c r="AC81" i="25" s="1"/>
  <c r="P81" i="25"/>
  <c r="M81" i="25"/>
  <c r="J81" i="25"/>
  <c r="G81" i="25"/>
  <c r="AB80" i="25"/>
  <c r="Y80" i="25"/>
  <c r="V80" i="25"/>
  <c r="AC80" i="25" s="1"/>
  <c r="S80" i="25"/>
  <c r="P80" i="25"/>
  <c r="M80" i="25"/>
  <c r="J80" i="25"/>
  <c r="G80" i="25"/>
  <c r="AB79" i="25"/>
  <c r="AC79" i="25" s="1"/>
  <c r="Y79" i="25"/>
  <c r="V79" i="25"/>
  <c r="S79" i="25"/>
  <c r="P79" i="25"/>
  <c r="M79" i="25"/>
  <c r="J79" i="25"/>
  <c r="G79" i="25"/>
  <c r="AB78" i="25"/>
  <c r="AC78" i="25" s="1"/>
  <c r="Y78" i="25"/>
  <c r="V78" i="25"/>
  <c r="S78" i="25"/>
  <c r="P78" i="25"/>
  <c r="M78" i="25"/>
  <c r="J78" i="25"/>
  <c r="G78" i="25"/>
  <c r="AB77" i="25"/>
  <c r="Y77" i="25"/>
  <c r="V77" i="25"/>
  <c r="S77" i="25"/>
  <c r="AC77" i="25" s="1"/>
  <c r="P77" i="25"/>
  <c r="M77" i="25"/>
  <c r="J77" i="25"/>
  <c r="G77" i="25"/>
  <c r="AB76" i="25"/>
  <c r="Y76" i="25"/>
  <c r="V76" i="25"/>
  <c r="AC76" i="25" s="1"/>
  <c r="S76" i="25"/>
  <c r="P76" i="25"/>
  <c r="M76" i="25"/>
  <c r="J76" i="25"/>
  <c r="G76" i="25"/>
  <c r="AB75" i="25"/>
  <c r="AC75" i="25" s="1"/>
  <c r="Y75" i="25"/>
  <c r="V75" i="25"/>
  <c r="S75" i="25"/>
  <c r="P75" i="25"/>
  <c r="M75" i="25"/>
  <c r="J75" i="25"/>
  <c r="G75" i="25"/>
  <c r="AB74" i="25"/>
  <c r="AC74" i="25" s="1"/>
  <c r="Y74" i="25"/>
  <c r="V74" i="25"/>
  <c r="S74" i="25"/>
  <c r="P74" i="25"/>
  <c r="M74" i="25"/>
  <c r="J74" i="25"/>
  <c r="G74" i="25"/>
  <c r="AB73" i="25"/>
  <c r="Y73" i="25"/>
  <c r="V73" i="25"/>
  <c r="S73" i="25"/>
  <c r="AC73" i="25" s="1"/>
  <c r="P73" i="25"/>
  <c r="M73" i="25"/>
  <c r="J73" i="25"/>
  <c r="G73" i="25"/>
  <c r="AB72" i="25"/>
  <c r="Y72" i="25"/>
  <c r="V72" i="25"/>
  <c r="AC72" i="25" s="1"/>
  <c r="S72" i="25"/>
  <c r="P72" i="25"/>
  <c r="M72" i="25"/>
  <c r="J72" i="25"/>
  <c r="G72" i="25"/>
  <c r="AB71" i="25"/>
  <c r="AC71" i="25" s="1"/>
  <c r="Y71" i="25"/>
  <c r="V71" i="25"/>
  <c r="S71" i="25"/>
  <c r="P71" i="25"/>
  <c r="M71" i="25"/>
  <c r="J71" i="25"/>
  <c r="G71" i="25"/>
  <c r="AB70" i="25"/>
  <c r="AC70" i="25" s="1"/>
  <c r="Y70" i="25"/>
  <c r="V70" i="25"/>
  <c r="S70" i="25"/>
  <c r="P70" i="25"/>
  <c r="M70" i="25"/>
  <c r="J70" i="25"/>
  <c r="G70" i="25"/>
  <c r="AB69" i="25"/>
  <c r="Y69" i="25"/>
  <c r="V69" i="25"/>
  <c r="S69" i="25"/>
  <c r="AC69" i="25" s="1"/>
  <c r="P69" i="25"/>
  <c r="M69" i="25"/>
  <c r="J69" i="25"/>
  <c r="G69" i="25"/>
  <c r="AB68" i="25"/>
  <c r="Y68" i="25"/>
  <c r="V68" i="25"/>
  <c r="AC68" i="25" s="1"/>
  <c r="S68" i="25"/>
  <c r="P68" i="25"/>
  <c r="M68" i="25"/>
  <c r="J68" i="25"/>
  <c r="G68" i="25"/>
  <c r="AB67" i="25"/>
  <c r="AC67" i="25" s="1"/>
  <c r="Y67" i="25"/>
  <c r="V67" i="25"/>
  <c r="S67" i="25"/>
  <c r="P67" i="25"/>
  <c r="M67" i="25"/>
  <c r="J67" i="25"/>
  <c r="G67" i="25"/>
  <c r="AB66" i="25"/>
  <c r="AC66" i="25" s="1"/>
  <c r="Y66" i="25"/>
  <c r="V66" i="25"/>
  <c r="S66" i="25"/>
  <c r="P66" i="25"/>
  <c r="M66" i="25"/>
  <c r="J66" i="25"/>
  <c r="G66" i="25"/>
  <c r="AB65" i="25"/>
  <c r="Y65" i="25"/>
  <c r="V65" i="25"/>
  <c r="S65" i="25"/>
  <c r="AC65" i="25" s="1"/>
  <c r="P65" i="25"/>
  <c r="M65" i="25"/>
  <c r="J65" i="25"/>
  <c r="G65" i="25"/>
  <c r="AB64" i="25"/>
  <c r="Y64" i="25"/>
  <c r="V64" i="25"/>
  <c r="AC64" i="25" s="1"/>
  <c r="S64" i="25"/>
  <c r="P64" i="25"/>
  <c r="M64" i="25"/>
  <c r="J64" i="25"/>
  <c r="G64" i="25"/>
  <c r="AB63" i="25"/>
  <c r="AC63" i="25" s="1"/>
  <c r="Y63" i="25"/>
  <c r="V63" i="25"/>
  <c r="S63" i="25"/>
  <c r="P63" i="25"/>
  <c r="M63" i="25"/>
  <c r="J63" i="25"/>
  <c r="G63" i="25"/>
  <c r="AB62" i="25"/>
  <c r="AC62" i="25" s="1"/>
  <c r="Y62" i="25"/>
  <c r="W82" i="25" s="1"/>
  <c r="V62" i="25"/>
  <c r="T82" i="25" s="1"/>
  <c r="S62" i="25"/>
  <c r="Q82" i="25" s="1"/>
  <c r="P62" i="25"/>
  <c r="N82" i="25" s="1"/>
  <c r="M62" i="25"/>
  <c r="K82" i="25" s="1"/>
  <c r="J62" i="25"/>
  <c r="H82" i="25" s="1"/>
  <c r="G62" i="25"/>
  <c r="E82" i="25" s="1"/>
  <c r="AB56" i="25"/>
  <c r="AC56" i="25" s="1"/>
  <c r="Y56" i="25"/>
  <c r="V56" i="25"/>
  <c r="S56" i="25"/>
  <c r="P56" i="25"/>
  <c r="M56" i="25"/>
  <c r="J56" i="25"/>
  <c r="G56" i="25"/>
  <c r="AB55" i="25"/>
  <c r="AC55" i="25" s="1"/>
  <c r="Y55" i="25"/>
  <c r="V55" i="25"/>
  <c r="S55" i="25"/>
  <c r="P55" i="25"/>
  <c r="M55" i="25"/>
  <c r="J55" i="25"/>
  <c r="G55" i="25"/>
  <c r="AB54" i="25"/>
  <c r="Y54" i="25"/>
  <c r="V54" i="25"/>
  <c r="P54" i="25"/>
  <c r="AC54" i="25" s="1"/>
  <c r="M54" i="25"/>
  <c r="J54" i="25"/>
  <c r="G54" i="25"/>
  <c r="AC53" i="25"/>
  <c r="AB53" i="25"/>
  <c r="Y53" i="25"/>
  <c r="V53" i="25"/>
  <c r="S53" i="25"/>
  <c r="P53" i="25"/>
  <c r="M53" i="25"/>
  <c r="J53" i="25"/>
  <c r="G53" i="25"/>
  <c r="AB52" i="25"/>
  <c r="Y52" i="25"/>
  <c r="V52" i="25"/>
  <c r="AC52" i="25" s="1"/>
  <c r="S52" i="25"/>
  <c r="P52" i="25"/>
  <c r="M52" i="25"/>
  <c r="J52" i="25"/>
  <c r="G52" i="25"/>
  <c r="AB51" i="25"/>
  <c r="AC51" i="25" s="1"/>
  <c r="Y51" i="25"/>
  <c r="V51" i="25"/>
  <c r="S51" i="25"/>
  <c r="P51" i="25"/>
  <c r="M51" i="25"/>
  <c r="J51" i="25"/>
  <c r="G51" i="25"/>
  <c r="AB50" i="25"/>
  <c r="AC50" i="25" s="1"/>
  <c r="Y50" i="25"/>
  <c r="V50" i="25"/>
  <c r="S50" i="25"/>
  <c r="P50" i="25"/>
  <c r="M50" i="25"/>
  <c r="J50" i="25"/>
  <c r="G50" i="25"/>
  <c r="AB49" i="25"/>
  <c r="Y49" i="25"/>
  <c r="V49" i="25"/>
  <c r="S49" i="25"/>
  <c r="AC49" i="25" s="1"/>
  <c r="P49" i="25"/>
  <c r="M49" i="25"/>
  <c r="J49" i="25"/>
  <c r="G49" i="25"/>
  <c r="AB48" i="25"/>
  <c r="Y48" i="25"/>
  <c r="V48" i="25"/>
  <c r="AC48" i="25" s="1"/>
  <c r="P48" i="25"/>
  <c r="M48" i="25"/>
  <c r="J48" i="25"/>
  <c r="G48" i="25"/>
  <c r="AB47" i="25"/>
  <c r="Y47" i="25"/>
  <c r="V47" i="25"/>
  <c r="AC47" i="25" s="1"/>
  <c r="S47" i="25"/>
  <c r="P47" i="25"/>
  <c r="M47" i="25"/>
  <c r="J47" i="25"/>
  <c r="G47" i="25"/>
  <c r="AB46" i="25"/>
  <c r="AC46" i="25" s="1"/>
  <c r="Y46" i="25"/>
  <c r="V46" i="25"/>
  <c r="S46" i="25"/>
  <c r="P46" i="25"/>
  <c r="M46" i="25"/>
  <c r="J46" i="25"/>
  <c r="G46" i="25"/>
  <c r="AB45" i="25"/>
  <c r="AC45" i="25" s="1"/>
  <c r="Y45" i="25"/>
  <c r="V45" i="25"/>
  <c r="S45" i="25"/>
  <c r="P45" i="25"/>
  <c r="M45" i="25"/>
  <c r="J45" i="25"/>
  <c r="G45" i="25"/>
  <c r="AB44" i="25"/>
  <c r="Y44" i="25"/>
  <c r="V44" i="25"/>
  <c r="S44" i="25"/>
  <c r="AC44" i="25" s="1"/>
  <c r="P44" i="25"/>
  <c r="M44" i="25"/>
  <c r="J44" i="25"/>
  <c r="G44" i="25"/>
  <c r="AB43" i="25"/>
  <c r="Y43" i="25"/>
  <c r="V43" i="25"/>
  <c r="AC43" i="25" s="1"/>
  <c r="S43" i="25"/>
  <c r="P43" i="25"/>
  <c r="M43" i="25"/>
  <c r="J43" i="25"/>
  <c r="G43" i="25"/>
  <c r="AB42" i="25"/>
  <c r="AC42" i="25" s="1"/>
  <c r="Y42" i="25"/>
  <c r="V42" i="25"/>
  <c r="P42" i="25"/>
  <c r="M42" i="25"/>
  <c r="J42" i="25"/>
  <c r="G42" i="25"/>
  <c r="AB41" i="25"/>
  <c r="AC41" i="25" s="1"/>
  <c r="Y41" i="25"/>
  <c r="V41" i="25"/>
  <c r="S41" i="25"/>
  <c r="P41" i="25"/>
  <c r="M41" i="25"/>
  <c r="J41" i="25"/>
  <c r="G41" i="25"/>
  <c r="AB40" i="25"/>
  <c r="AC40" i="25" s="1"/>
  <c r="Y40" i="25"/>
  <c r="V40" i="25"/>
  <c r="S40" i="25"/>
  <c r="P40" i="25"/>
  <c r="M40" i="25"/>
  <c r="J40" i="25"/>
  <c r="G40" i="25"/>
  <c r="AB39" i="25"/>
  <c r="Y39" i="25"/>
  <c r="V39" i="25"/>
  <c r="S39" i="25"/>
  <c r="AC39" i="25" s="1"/>
  <c r="P39" i="25"/>
  <c r="M39" i="25"/>
  <c r="J39" i="25"/>
  <c r="G39" i="25"/>
  <c r="AB38" i="25"/>
  <c r="Y38" i="25"/>
  <c r="V38" i="25"/>
  <c r="AC38" i="25" s="1"/>
  <c r="S38" i="25"/>
  <c r="P38" i="25"/>
  <c r="M38" i="25"/>
  <c r="J38" i="25"/>
  <c r="H57" i="25" s="1"/>
  <c r="G38" i="25"/>
  <c r="AB37" i="25"/>
  <c r="Z57" i="25" s="1"/>
  <c r="Y37" i="25"/>
  <c r="W57" i="25" s="1"/>
  <c r="V37" i="25"/>
  <c r="S37" i="25"/>
  <c r="Q57" i="25" s="1"/>
  <c r="P37" i="25"/>
  <c r="N57" i="25" s="1"/>
  <c r="M37" i="25"/>
  <c r="K57" i="25" s="1"/>
  <c r="J37" i="25"/>
  <c r="G37" i="25"/>
  <c r="E57" i="25" s="1"/>
  <c r="C32" i="25"/>
  <c r="C29" i="25"/>
  <c r="C31" i="25" s="1"/>
  <c r="C20" i="25"/>
  <c r="N18" i="25"/>
  <c r="N16" i="25"/>
  <c r="K249" i="24"/>
  <c r="AB248" i="24"/>
  <c r="Y248" i="24"/>
  <c r="V248" i="24"/>
  <c r="S248" i="24"/>
  <c r="P248" i="24"/>
  <c r="M248" i="24"/>
  <c r="J248" i="24"/>
  <c r="G248" i="24"/>
  <c r="AB247" i="24"/>
  <c r="Y247" i="24"/>
  <c r="V247" i="24"/>
  <c r="S247" i="24"/>
  <c r="AC247" i="24" s="1"/>
  <c r="P247" i="24"/>
  <c r="M247" i="24"/>
  <c r="J247" i="24"/>
  <c r="G247" i="24"/>
  <c r="AB246" i="24"/>
  <c r="Y246" i="24"/>
  <c r="V246" i="24"/>
  <c r="S246" i="24"/>
  <c r="P246" i="24"/>
  <c r="M246" i="24"/>
  <c r="J246" i="24"/>
  <c r="G246" i="24"/>
  <c r="AB245" i="24"/>
  <c r="Y245" i="24"/>
  <c r="V245" i="24"/>
  <c r="S245" i="24"/>
  <c r="P245" i="24"/>
  <c r="M245" i="24"/>
  <c r="J245" i="24"/>
  <c r="G245" i="24"/>
  <c r="AB244" i="24"/>
  <c r="Y244" i="24"/>
  <c r="V244" i="24"/>
  <c r="S244" i="24"/>
  <c r="P244" i="24"/>
  <c r="M244" i="24"/>
  <c r="J244" i="24"/>
  <c r="G244" i="24"/>
  <c r="AB243" i="24"/>
  <c r="Y243" i="24"/>
  <c r="V243" i="24"/>
  <c r="S243" i="24"/>
  <c r="AC243" i="24" s="1"/>
  <c r="P243" i="24"/>
  <c r="M243" i="24"/>
  <c r="J243" i="24"/>
  <c r="G243" i="24"/>
  <c r="AB242" i="24"/>
  <c r="Y242" i="24"/>
  <c r="AC242" i="24" s="1"/>
  <c r="V242" i="24"/>
  <c r="S242" i="24"/>
  <c r="P242" i="24"/>
  <c r="M242" i="24"/>
  <c r="J242" i="24"/>
  <c r="G242" i="24"/>
  <c r="AB241" i="24"/>
  <c r="Y241" i="24"/>
  <c r="V241" i="24"/>
  <c r="S241" i="24"/>
  <c r="P241" i="24"/>
  <c r="M241" i="24"/>
  <c r="J241" i="24"/>
  <c r="G241" i="24"/>
  <c r="AB240" i="24"/>
  <c r="Y240" i="24"/>
  <c r="V240" i="24"/>
  <c r="S240" i="24"/>
  <c r="P240" i="24"/>
  <c r="M240" i="24"/>
  <c r="J240" i="24"/>
  <c r="G240" i="24"/>
  <c r="AB239" i="24"/>
  <c r="Y239" i="24"/>
  <c r="V239" i="24"/>
  <c r="S239" i="24"/>
  <c r="AC239" i="24" s="1"/>
  <c r="P239" i="24"/>
  <c r="M239" i="24"/>
  <c r="J239" i="24"/>
  <c r="G239" i="24"/>
  <c r="AB238" i="24"/>
  <c r="AC238" i="24" s="1"/>
  <c r="Y238" i="24"/>
  <c r="V238" i="24"/>
  <c r="S238" i="24"/>
  <c r="P238" i="24"/>
  <c r="M238" i="24"/>
  <c r="J238" i="24"/>
  <c r="G238" i="24"/>
  <c r="AB237" i="24"/>
  <c r="AC237" i="24" s="1"/>
  <c r="Y237" i="24"/>
  <c r="V237" i="24"/>
  <c r="S237" i="24"/>
  <c r="P237" i="24"/>
  <c r="M237" i="24"/>
  <c r="J237" i="24"/>
  <c r="G237" i="24"/>
  <c r="AB236" i="24"/>
  <c r="AC236" i="24" s="1"/>
  <c r="Y236" i="24"/>
  <c r="V236" i="24"/>
  <c r="S236" i="24"/>
  <c r="P236" i="24"/>
  <c r="M236" i="24"/>
  <c r="J236" i="24"/>
  <c r="G236" i="24"/>
  <c r="AB235" i="24"/>
  <c r="Y235" i="24"/>
  <c r="V235" i="24"/>
  <c r="S235" i="24"/>
  <c r="AC235" i="24" s="1"/>
  <c r="P235" i="24"/>
  <c r="M235" i="24"/>
  <c r="J235" i="24"/>
  <c r="G235" i="24"/>
  <c r="AB234" i="24"/>
  <c r="Y234" i="24"/>
  <c r="V234" i="24"/>
  <c r="S234" i="24"/>
  <c r="P234" i="24"/>
  <c r="M234" i="24"/>
  <c r="J234" i="24"/>
  <c r="G234" i="24"/>
  <c r="AB233" i="24"/>
  <c r="Y233" i="24"/>
  <c r="V233" i="24"/>
  <c r="S233" i="24"/>
  <c r="P233" i="24"/>
  <c r="M233" i="24"/>
  <c r="J233" i="24"/>
  <c r="G233" i="24"/>
  <c r="AB232" i="24"/>
  <c r="Y232" i="24"/>
  <c r="V232" i="24"/>
  <c r="S232" i="24"/>
  <c r="P232" i="24"/>
  <c r="M232" i="24"/>
  <c r="J232" i="24"/>
  <c r="G232" i="24"/>
  <c r="AB231" i="24"/>
  <c r="Y231" i="24"/>
  <c r="V231" i="24"/>
  <c r="S231" i="24"/>
  <c r="AC231" i="24" s="1"/>
  <c r="P231" i="24"/>
  <c r="M231" i="24"/>
  <c r="J231" i="24"/>
  <c r="G231" i="24"/>
  <c r="AB230" i="24"/>
  <c r="Y230" i="24"/>
  <c r="V230" i="24"/>
  <c r="S230" i="24"/>
  <c r="P230" i="24"/>
  <c r="M230" i="24"/>
  <c r="J230" i="24"/>
  <c r="G230" i="24"/>
  <c r="AB229" i="24"/>
  <c r="Y229" i="24"/>
  <c r="W249" i="24" s="1"/>
  <c r="V229" i="24"/>
  <c r="T249" i="24" s="1"/>
  <c r="S229" i="24"/>
  <c r="P229" i="24"/>
  <c r="M229" i="24"/>
  <c r="J229" i="24"/>
  <c r="H249" i="24" s="1"/>
  <c r="G229" i="24"/>
  <c r="AB223" i="24"/>
  <c r="Y223" i="24"/>
  <c r="V223" i="24"/>
  <c r="S223" i="24"/>
  <c r="AC223" i="24" s="1"/>
  <c r="P223" i="24"/>
  <c r="M223" i="24"/>
  <c r="J223" i="24"/>
  <c r="G223" i="24"/>
  <c r="AB222" i="24"/>
  <c r="AC222" i="24" s="1"/>
  <c r="Y222" i="24"/>
  <c r="V222" i="24"/>
  <c r="S222" i="24"/>
  <c r="P222" i="24"/>
  <c r="M222" i="24"/>
  <c r="J222" i="24"/>
  <c r="G222" i="24"/>
  <c r="AB221" i="24"/>
  <c r="AC221" i="24" s="1"/>
  <c r="Y221" i="24"/>
  <c r="V221" i="24"/>
  <c r="S221" i="24"/>
  <c r="P221" i="24"/>
  <c r="M221" i="24"/>
  <c r="J221" i="24"/>
  <c r="G221" i="24"/>
  <c r="AB220" i="24"/>
  <c r="Y220" i="24"/>
  <c r="V220" i="24"/>
  <c r="S220" i="24"/>
  <c r="P220" i="24"/>
  <c r="M220" i="24"/>
  <c r="J220" i="24"/>
  <c r="G220" i="24"/>
  <c r="AB219" i="24"/>
  <c r="Y219" i="24"/>
  <c r="V219" i="24"/>
  <c r="S219" i="24"/>
  <c r="AC219" i="24" s="1"/>
  <c r="P219" i="24"/>
  <c r="M219" i="24"/>
  <c r="J219" i="24"/>
  <c r="G219" i="24"/>
  <c r="AB218" i="24"/>
  <c r="Y218" i="24"/>
  <c r="V218" i="24"/>
  <c r="S218" i="24"/>
  <c r="P218" i="24"/>
  <c r="M218" i="24"/>
  <c r="J218" i="24"/>
  <c r="G218" i="24"/>
  <c r="AB217" i="24"/>
  <c r="Y217" i="24"/>
  <c r="V217" i="24"/>
  <c r="S217" i="24"/>
  <c r="P217" i="24"/>
  <c r="M217" i="24"/>
  <c r="J217" i="24"/>
  <c r="G217" i="24"/>
  <c r="AB216" i="24"/>
  <c r="Y216" i="24"/>
  <c r="V216" i="24"/>
  <c r="S216" i="24"/>
  <c r="P216" i="24"/>
  <c r="M216" i="24"/>
  <c r="J216" i="24"/>
  <c r="G216" i="24"/>
  <c r="AB215" i="24"/>
  <c r="Y215" i="24"/>
  <c r="V215" i="24"/>
  <c r="S215" i="24"/>
  <c r="AC215" i="24" s="1"/>
  <c r="P215" i="24"/>
  <c r="M215" i="24"/>
  <c r="J215" i="24"/>
  <c r="G215" i="24"/>
  <c r="AB214" i="24"/>
  <c r="Y214" i="24"/>
  <c r="AC214" i="24" s="1"/>
  <c r="V214" i="24"/>
  <c r="S214" i="24"/>
  <c r="P214" i="24"/>
  <c r="M214" i="24"/>
  <c r="J214" i="24"/>
  <c r="G214" i="24"/>
  <c r="AB213" i="24"/>
  <c r="Y213" i="24"/>
  <c r="V213" i="24"/>
  <c r="S213" i="24"/>
  <c r="P213" i="24"/>
  <c r="M213" i="24"/>
  <c r="J213" i="24"/>
  <c r="G213" i="24"/>
  <c r="AB212" i="24"/>
  <c r="Y212" i="24"/>
  <c r="V212" i="24"/>
  <c r="S212" i="24"/>
  <c r="P212" i="24"/>
  <c r="M212" i="24"/>
  <c r="J212" i="24"/>
  <c r="G212" i="24"/>
  <c r="AB211" i="24"/>
  <c r="Y211" i="24"/>
  <c r="V211" i="24"/>
  <c r="S211" i="24"/>
  <c r="AC211" i="24" s="1"/>
  <c r="P211" i="24"/>
  <c r="M211" i="24"/>
  <c r="J211" i="24"/>
  <c r="G211" i="24"/>
  <c r="AB210" i="24"/>
  <c r="Y210" i="24"/>
  <c r="AC210" i="24" s="1"/>
  <c r="V210" i="24"/>
  <c r="S210" i="24"/>
  <c r="P210" i="24"/>
  <c r="M210" i="24"/>
  <c r="J210" i="24"/>
  <c r="G210" i="24"/>
  <c r="AB209" i="24"/>
  <c r="AC209" i="24" s="1"/>
  <c r="Y209" i="24"/>
  <c r="V209" i="24"/>
  <c r="S209" i="24"/>
  <c r="P209" i="24"/>
  <c r="M209" i="24"/>
  <c r="J209" i="24"/>
  <c r="G209" i="24"/>
  <c r="AB208" i="24"/>
  <c r="AC208" i="24" s="1"/>
  <c r="Y208" i="24"/>
  <c r="V208" i="24"/>
  <c r="S208" i="24"/>
  <c r="P208" i="24"/>
  <c r="M208" i="24"/>
  <c r="J208" i="24"/>
  <c r="G208" i="24"/>
  <c r="AB207" i="24"/>
  <c r="Y207" i="24"/>
  <c r="V207" i="24"/>
  <c r="S207" i="24"/>
  <c r="AC207" i="24" s="1"/>
  <c r="P207" i="24"/>
  <c r="M207" i="24"/>
  <c r="J207" i="24"/>
  <c r="G207" i="24"/>
  <c r="AB206" i="24"/>
  <c r="AC206" i="24" s="1"/>
  <c r="Y206" i="24"/>
  <c r="V206" i="24"/>
  <c r="S206" i="24"/>
  <c r="P206" i="24"/>
  <c r="M206" i="24"/>
  <c r="J206" i="24"/>
  <c r="G206" i="24"/>
  <c r="AB205" i="24"/>
  <c r="AC205" i="24" s="1"/>
  <c r="Y205" i="24"/>
  <c r="V205" i="24"/>
  <c r="S205" i="24"/>
  <c r="P205" i="24"/>
  <c r="M205" i="24"/>
  <c r="J205" i="24"/>
  <c r="G205" i="24"/>
  <c r="AB204" i="24"/>
  <c r="Z224" i="24" s="1"/>
  <c r="Y204" i="24"/>
  <c r="V204" i="24"/>
  <c r="S204" i="24"/>
  <c r="Q224" i="24" s="1"/>
  <c r="P204" i="24"/>
  <c r="N224" i="24" s="1"/>
  <c r="M204" i="24"/>
  <c r="J204" i="24"/>
  <c r="G204" i="24"/>
  <c r="E224" i="24" s="1"/>
  <c r="AB177" i="24"/>
  <c r="AC177" i="24" s="1"/>
  <c r="Y177" i="24"/>
  <c r="V177" i="24"/>
  <c r="S177" i="24"/>
  <c r="P177" i="24"/>
  <c r="M177" i="24"/>
  <c r="J177" i="24"/>
  <c r="G177" i="24"/>
  <c r="AB176" i="24"/>
  <c r="AC176" i="24" s="1"/>
  <c r="Y176" i="24"/>
  <c r="V176" i="24"/>
  <c r="S176" i="24"/>
  <c r="P176" i="24"/>
  <c r="M176" i="24"/>
  <c r="J176" i="24"/>
  <c r="G176" i="24"/>
  <c r="AB175" i="24"/>
  <c r="Y175" i="24"/>
  <c r="V175" i="24"/>
  <c r="S175" i="24"/>
  <c r="P175" i="24"/>
  <c r="M175" i="24"/>
  <c r="J175" i="24"/>
  <c r="G175" i="24"/>
  <c r="AB174" i="24"/>
  <c r="Y174" i="24"/>
  <c r="V174" i="24"/>
  <c r="S174" i="24"/>
  <c r="AC174" i="24" s="1"/>
  <c r="P174" i="24"/>
  <c r="M174" i="24"/>
  <c r="J174" i="24"/>
  <c r="G174" i="24"/>
  <c r="AB173" i="24"/>
  <c r="AC173" i="24" s="1"/>
  <c r="Y173" i="24"/>
  <c r="V173" i="24"/>
  <c r="S173" i="24"/>
  <c r="P173" i="24"/>
  <c r="M173" i="24"/>
  <c r="J173" i="24"/>
  <c r="G173" i="24"/>
  <c r="AB172" i="24"/>
  <c r="AC172" i="24" s="1"/>
  <c r="Y172" i="24"/>
  <c r="V172" i="24"/>
  <c r="S172" i="24"/>
  <c r="P172" i="24"/>
  <c r="M172" i="24"/>
  <c r="J172" i="24"/>
  <c r="G172" i="24"/>
  <c r="AB171" i="24"/>
  <c r="Y171" i="24"/>
  <c r="V171" i="24"/>
  <c r="S171" i="24"/>
  <c r="P171" i="24"/>
  <c r="M171" i="24"/>
  <c r="J171" i="24"/>
  <c r="G171" i="24"/>
  <c r="AB170" i="24"/>
  <c r="Y170" i="24"/>
  <c r="V170" i="24"/>
  <c r="S170" i="24"/>
  <c r="AC170" i="24" s="1"/>
  <c r="P170" i="24"/>
  <c r="M170" i="24"/>
  <c r="J170" i="24"/>
  <c r="G170" i="24"/>
  <c r="AB169" i="24"/>
  <c r="Y169" i="24"/>
  <c r="V169" i="24"/>
  <c r="S169" i="24"/>
  <c r="P169" i="24"/>
  <c r="M169" i="24"/>
  <c r="J169" i="24"/>
  <c r="G169" i="24"/>
  <c r="AB168" i="24"/>
  <c r="AC168" i="24" s="1"/>
  <c r="Y168" i="24"/>
  <c r="V168" i="24"/>
  <c r="S168" i="24"/>
  <c r="P168" i="24"/>
  <c r="M168" i="24"/>
  <c r="J168" i="24"/>
  <c r="G168" i="24"/>
  <c r="AB167" i="24"/>
  <c r="Y167" i="24"/>
  <c r="V167" i="24"/>
  <c r="S167" i="24"/>
  <c r="P167" i="24"/>
  <c r="M167" i="24"/>
  <c r="J167" i="24"/>
  <c r="G167" i="24"/>
  <c r="AB166" i="24"/>
  <c r="Y166" i="24"/>
  <c r="V166" i="24"/>
  <c r="S166" i="24"/>
  <c r="AC166" i="24" s="1"/>
  <c r="P166" i="24"/>
  <c r="M166" i="24"/>
  <c r="J166" i="24"/>
  <c r="G166" i="24"/>
  <c r="AB165" i="24"/>
  <c r="Y165" i="24"/>
  <c r="V165" i="24"/>
  <c r="S165" i="24"/>
  <c r="P165" i="24"/>
  <c r="M165" i="24"/>
  <c r="J165" i="24"/>
  <c r="G165" i="24"/>
  <c r="AB164" i="24"/>
  <c r="Y164" i="24"/>
  <c r="V164" i="24"/>
  <c r="S164" i="24"/>
  <c r="P164" i="24"/>
  <c r="M164" i="24"/>
  <c r="J164" i="24"/>
  <c r="G164" i="24"/>
  <c r="AB163" i="24"/>
  <c r="Y163" i="24"/>
  <c r="V163" i="24"/>
  <c r="S163" i="24"/>
  <c r="P163" i="24"/>
  <c r="M163" i="24"/>
  <c r="J163" i="24"/>
  <c r="G163" i="24"/>
  <c r="AB162" i="24"/>
  <c r="Y162" i="24"/>
  <c r="V162" i="24"/>
  <c r="S162" i="24"/>
  <c r="AC162" i="24" s="1"/>
  <c r="P162" i="24"/>
  <c r="M162" i="24"/>
  <c r="J162" i="24"/>
  <c r="G162" i="24"/>
  <c r="AB161" i="24"/>
  <c r="AC161" i="24" s="1"/>
  <c r="Y161" i="24"/>
  <c r="V161" i="24"/>
  <c r="S161" i="24"/>
  <c r="P161" i="24"/>
  <c r="M161" i="24"/>
  <c r="J161" i="24"/>
  <c r="G161" i="24"/>
  <c r="AB160" i="24"/>
  <c r="AC160" i="24" s="1"/>
  <c r="Y160" i="24"/>
  <c r="V160" i="24"/>
  <c r="S160" i="24"/>
  <c r="P160" i="24"/>
  <c r="M160" i="24"/>
  <c r="J160" i="24"/>
  <c r="G160" i="24"/>
  <c r="AB159" i="24"/>
  <c r="Y159" i="24"/>
  <c r="V159" i="24"/>
  <c r="S159" i="24"/>
  <c r="P159" i="24"/>
  <c r="M159" i="24"/>
  <c r="J159" i="24"/>
  <c r="G159" i="24"/>
  <c r="AB158" i="24"/>
  <c r="Y158" i="24"/>
  <c r="V158" i="24"/>
  <c r="S158" i="24"/>
  <c r="Q178" i="24" s="1"/>
  <c r="P158" i="24"/>
  <c r="M158" i="24"/>
  <c r="J158" i="24"/>
  <c r="G158" i="24"/>
  <c r="E178" i="24" s="1"/>
  <c r="AB131" i="24"/>
  <c r="Y131" i="24"/>
  <c r="V131" i="24"/>
  <c r="S131" i="24"/>
  <c r="P131" i="24"/>
  <c r="M131" i="24"/>
  <c r="J131" i="24"/>
  <c r="G131" i="24"/>
  <c r="AB130" i="24"/>
  <c r="Y130" i="24"/>
  <c r="V130" i="24"/>
  <c r="S130" i="24"/>
  <c r="P130" i="24"/>
  <c r="M130" i="24"/>
  <c r="J130" i="24"/>
  <c r="G130" i="24"/>
  <c r="AB129" i="24"/>
  <c r="Y129" i="24"/>
  <c r="V129" i="24"/>
  <c r="S129" i="24"/>
  <c r="AC129" i="24" s="1"/>
  <c r="P129" i="24"/>
  <c r="M129" i="24"/>
  <c r="J129" i="24"/>
  <c r="G129" i="24"/>
  <c r="AB128" i="24"/>
  <c r="AC128" i="24" s="1"/>
  <c r="Y128" i="24"/>
  <c r="V128" i="24"/>
  <c r="S128" i="24"/>
  <c r="P128" i="24"/>
  <c r="M128" i="24"/>
  <c r="J128" i="24"/>
  <c r="G128" i="24"/>
  <c r="AB127" i="24"/>
  <c r="AC127" i="24" s="1"/>
  <c r="Y127" i="24"/>
  <c r="V127" i="24"/>
  <c r="S127" i="24"/>
  <c r="P127" i="24"/>
  <c r="M127" i="24"/>
  <c r="J127" i="24"/>
  <c r="G127" i="24"/>
  <c r="AB126" i="24"/>
  <c r="Y126" i="24"/>
  <c r="V126" i="24"/>
  <c r="S126" i="24"/>
  <c r="P126" i="24"/>
  <c r="M126" i="24"/>
  <c r="J126" i="24"/>
  <c r="G126" i="24"/>
  <c r="AB125" i="24"/>
  <c r="Y125" i="24"/>
  <c r="V125" i="24"/>
  <c r="S125" i="24"/>
  <c r="AC125" i="24" s="1"/>
  <c r="P125" i="24"/>
  <c r="M125" i="24"/>
  <c r="J125" i="24"/>
  <c r="G125" i="24"/>
  <c r="AB124" i="24"/>
  <c r="AC124" i="24" s="1"/>
  <c r="Y124" i="24"/>
  <c r="V124" i="24"/>
  <c r="S124" i="24"/>
  <c r="P124" i="24"/>
  <c r="M124" i="24"/>
  <c r="J124" i="24"/>
  <c r="G124" i="24"/>
  <c r="AB123" i="24"/>
  <c r="AC123" i="24" s="1"/>
  <c r="Y123" i="24"/>
  <c r="V123" i="24"/>
  <c r="S123" i="24"/>
  <c r="P123" i="24"/>
  <c r="M123" i="24"/>
  <c r="J123" i="24"/>
  <c r="G123" i="24"/>
  <c r="AB122" i="24"/>
  <c r="Y122" i="24"/>
  <c r="V122" i="24"/>
  <c r="S122" i="24"/>
  <c r="P122" i="24"/>
  <c r="M122" i="24"/>
  <c r="J122" i="24"/>
  <c r="G122" i="24"/>
  <c r="AB121" i="24"/>
  <c r="Y121" i="24"/>
  <c r="V121" i="24"/>
  <c r="S121" i="24"/>
  <c r="AC121" i="24" s="1"/>
  <c r="P121" i="24"/>
  <c r="M121" i="24"/>
  <c r="J121" i="24"/>
  <c r="G121" i="24"/>
  <c r="AB120" i="24"/>
  <c r="Y120" i="24"/>
  <c r="V120" i="24"/>
  <c r="S120" i="24"/>
  <c r="P120" i="24"/>
  <c r="M120" i="24"/>
  <c r="J120" i="24"/>
  <c r="G120" i="24"/>
  <c r="AB119" i="24"/>
  <c r="Y119" i="24"/>
  <c r="V119" i="24"/>
  <c r="S119" i="24"/>
  <c r="P119" i="24"/>
  <c r="M119" i="24"/>
  <c r="J119" i="24"/>
  <c r="G119" i="24"/>
  <c r="AB118" i="24"/>
  <c r="Y118" i="24"/>
  <c r="V118" i="24"/>
  <c r="S118" i="24"/>
  <c r="P118" i="24"/>
  <c r="M118" i="24"/>
  <c r="J118" i="24"/>
  <c r="G118" i="24"/>
  <c r="AB117" i="24"/>
  <c r="Y117" i="24"/>
  <c r="V117" i="24"/>
  <c r="S117" i="24"/>
  <c r="AC117" i="24" s="1"/>
  <c r="P117" i="24"/>
  <c r="M117" i="24"/>
  <c r="J117" i="24"/>
  <c r="G117" i="24"/>
  <c r="AB116" i="24"/>
  <c r="Y116" i="24"/>
  <c r="V116" i="24"/>
  <c r="S116" i="24"/>
  <c r="P116" i="24"/>
  <c r="M116" i="24"/>
  <c r="J116" i="24"/>
  <c r="G116" i="24"/>
  <c r="AB115" i="24"/>
  <c r="Y115" i="24"/>
  <c r="V115" i="24"/>
  <c r="S115" i="24"/>
  <c r="P115" i="24"/>
  <c r="M115" i="24"/>
  <c r="J115" i="24"/>
  <c r="G115" i="24"/>
  <c r="AB114" i="24"/>
  <c r="Y114" i="24"/>
  <c r="V114" i="24"/>
  <c r="S114" i="24"/>
  <c r="P114" i="24"/>
  <c r="M114" i="24"/>
  <c r="J114" i="24"/>
  <c r="G114" i="24"/>
  <c r="AB113" i="24"/>
  <c r="Y113" i="24"/>
  <c r="V113" i="24"/>
  <c r="S113" i="24"/>
  <c r="AC113" i="24" s="1"/>
  <c r="P113" i="24"/>
  <c r="M113" i="24"/>
  <c r="J113" i="24"/>
  <c r="G113" i="24"/>
  <c r="AB112" i="24"/>
  <c r="AC112" i="24" s="1"/>
  <c r="Y112" i="24"/>
  <c r="V112" i="24"/>
  <c r="T132" i="24" s="1"/>
  <c r="S112" i="24"/>
  <c r="P112" i="24"/>
  <c r="N132" i="24" s="1"/>
  <c r="M112" i="24"/>
  <c r="J112" i="24"/>
  <c r="H132" i="24" s="1"/>
  <c r="G112" i="24"/>
  <c r="AB106" i="24"/>
  <c r="Y106" i="24"/>
  <c r="V106" i="24"/>
  <c r="S106" i="24"/>
  <c r="P106" i="24"/>
  <c r="M106" i="24"/>
  <c r="J106" i="24"/>
  <c r="G106" i="24"/>
  <c r="AB105" i="24"/>
  <c r="Y105" i="24"/>
  <c r="V105" i="24"/>
  <c r="S105" i="24"/>
  <c r="AC105" i="24" s="1"/>
  <c r="P105" i="24"/>
  <c r="M105" i="24"/>
  <c r="J105" i="24"/>
  <c r="G105" i="24"/>
  <c r="AB104" i="24"/>
  <c r="Y104" i="24"/>
  <c r="V104" i="24"/>
  <c r="S104" i="24"/>
  <c r="P104" i="24"/>
  <c r="M104" i="24"/>
  <c r="J104" i="24"/>
  <c r="G104" i="24"/>
  <c r="AB103" i="24"/>
  <c r="Y103" i="24"/>
  <c r="V103" i="24"/>
  <c r="S103" i="24"/>
  <c r="P103" i="24"/>
  <c r="M103" i="24"/>
  <c r="J103" i="24"/>
  <c r="G103" i="24"/>
  <c r="AB102" i="24"/>
  <c r="Y102" i="24"/>
  <c r="V102" i="24"/>
  <c r="S102" i="24"/>
  <c r="P102" i="24"/>
  <c r="M102" i="24"/>
  <c r="J102" i="24"/>
  <c r="G102" i="24"/>
  <c r="AB101" i="24"/>
  <c r="Y101" i="24"/>
  <c r="V101" i="24"/>
  <c r="S101" i="24"/>
  <c r="AC101" i="24" s="1"/>
  <c r="P101" i="24"/>
  <c r="M101" i="24"/>
  <c r="J101" i="24"/>
  <c r="G101" i="24"/>
  <c r="AB100" i="24"/>
  <c r="AC100" i="24" s="1"/>
  <c r="Y100" i="24"/>
  <c r="V100" i="24"/>
  <c r="S100" i="24"/>
  <c r="P100" i="24"/>
  <c r="M100" i="24"/>
  <c r="J100" i="24"/>
  <c r="G100" i="24"/>
  <c r="AB99" i="24"/>
  <c r="AC99" i="24" s="1"/>
  <c r="Y99" i="24"/>
  <c r="V99" i="24"/>
  <c r="S99" i="24"/>
  <c r="P99" i="24"/>
  <c r="M99" i="24"/>
  <c r="J99" i="24"/>
  <c r="G99" i="24"/>
  <c r="AB98" i="24"/>
  <c r="Y98" i="24"/>
  <c r="V98" i="24"/>
  <c r="S98" i="24"/>
  <c r="P98" i="24"/>
  <c r="M98" i="24"/>
  <c r="J98" i="24"/>
  <c r="G98" i="24"/>
  <c r="AB97" i="24"/>
  <c r="Y97" i="24"/>
  <c r="V97" i="24"/>
  <c r="S97" i="24"/>
  <c r="AC97" i="24" s="1"/>
  <c r="P97" i="24"/>
  <c r="M97" i="24"/>
  <c r="J97" i="24"/>
  <c r="G97" i="24"/>
  <c r="AB96" i="24"/>
  <c r="AC96" i="24" s="1"/>
  <c r="Y96" i="24"/>
  <c r="V96" i="24"/>
  <c r="S96" i="24"/>
  <c r="P96" i="24"/>
  <c r="M96" i="24"/>
  <c r="J96" i="24"/>
  <c r="G96" i="24"/>
  <c r="AB95" i="24"/>
  <c r="AC95" i="24" s="1"/>
  <c r="Y95" i="24"/>
  <c r="V95" i="24"/>
  <c r="S95" i="24"/>
  <c r="P95" i="24"/>
  <c r="M95" i="24"/>
  <c r="J95" i="24"/>
  <c r="G95" i="24"/>
  <c r="AB94" i="24"/>
  <c r="Y94" i="24"/>
  <c r="V94" i="24"/>
  <c r="S94" i="24"/>
  <c r="P94" i="24"/>
  <c r="M94" i="24"/>
  <c r="J94" i="24"/>
  <c r="G94" i="24"/>
  <c r="AB93" i="24"/>
  <c r="Y93" i="24"/>
  <c r="V93" i="24"/>
  <c r="S93" i="24"/>
  <c r="AC93" i="24" s="1"/>
  <c r="P93" i="24"/>
  <c r="M93" i="24"/>
  <c r="J93" i="24"/>
  <c r="G93" i="24"/>
  <c r="AB92" i="24"/>
  <c r="Y92" i="24"/>
  <c r="V92" i="24"/>
  <c r="S92" i="24"/>
  <c r="P92" i="24"/>
  <c r="M92" i="24"/>
  <c r="J92" i="24"/>
  <c r="G92" i="24"/>
  <c r="AB91" i="24"/>
  <c r="Y91" i="24"/>
  <c r="V91" i="24"/>
  <c r="S91" i="24"/>
  <c r="P91" i="24"/>
  <c r="M91" i="24"/>
  <c r="J91" i="24"/>
  <c r="G91" i="24"/>
  <c r="AB90" i="24"/>
  <c r="Y90" i="24"/>
  <c r="V90" i="24"/>
  <c r="S90" i="24"/>
  <c r="P90" i="24"/>
  <c r="M90" i="24"/>
  <c r="J90" i="24"/>
  <c r="G90" i="24"/>
  <c r="AB89" i="24"/>
  <c r="Y89" i="24"/>
  <c r="V89" i="24"/>
  <c r="S89" i="24"/>
  <c r="AC89" i="24" s="1"/>
  <c r="P89" i="24"/>
  <c r="M89" i="24"/>
  <c r="J89" i="24"/>
  <c r="G89" i="24"/>
  <c r="AB88" i="24"/>
  <c r="Y88" i="24"/>
  <c r="V88" i="24"/>
  <c r="S88" i="24"/>
  <c r="P88" i="24"/>
  <c r="M88" i="24"/>
  <c r="J88" i="24"/>
  <c r="G88" i="24"/>
  <c r="AB87" i="24"/>
  <c r="Y87" i="24"/>
  <c r="W107" i="24" s="1"/>
  <c r="V87" i="24"/>
  <c r="S87" i="24"/>
  <c r="P87" i="24"/>
  <c r="M87" i="24"/>
  <c r="K107" i="24" s="1"/>
  <c r="J87" i="24"/>
  <c r="G87" i="24"/>
  <c r="AB81" i="24"/>
  <c r="Y81" i="24"/>
  <c r="V81" i="24"/>
  <c r="AC81" i="24" s="1"/>
  <c r="S81" i="24"/>
  <c r="P81" i="24"/>
  <c r="M81" i="24"/>
  <c r="J81" i="24"/>
  <c r="G81" i="24"/>
  <c r="AB80" i="24"/>
  <c r="Y80" i="24"/>
  <c r="V80" i="24"/>
  <c r="S80" i="24"/>
  <c r="P80" i="24"/>
  <c r="M80" i="24"/>
  <c r="J80" i="24"/>
  <c r="G80" i="24"/>
  <c r="AB79" i="24"/>
  <c r="Y79" i="24"/>
  <c r="V79" i="24"/>
  <c r="S79" i="24"/>
  <c r="P79" i="24"/>
  <c r="M79" i="24"/>
  <c r="J79" i="24"/>
  <c r="G79" i="24"/>
  <c r="AB78" i="24"/>
  <c r="Y78" i="24"/>
  <c r="V78" i="24"/>
  <c r="S78" i="24"/>
  <c r="AC78" i="24" s="1"/>
  <c r="P78" i="24"/>
  <c r="M78" i="24"/>
  <c r="J78" i="24"/>
  <c r="G78" i="24"/>
  <c r="AB77" i="24"/>
  <c r="Y77" i="24"/>
  <c r="V77" i="24"/>
  <c r="AC77" i="24" s="1"/>
  <c r="S77" i="24"/>
  <c r="P77" i="24"/>
  <c r="M77" i="24"/>
  <c r="J77" i="24"/>
  <c r="G77" i="24"/>
  <c r="AB76" i="24"/>
  <c r="AC76" i="24" s="1"/>
  <c r="Y76" i="24"/>
  <c r="V76" i="24"/>
  <c r="S76" i="24"/>
  <c r="P76" i="24"/>
  <c r="M76" i="24"/>
  <c r="J76" i="24"/>
  <c r="G76" i="24"/>
  <c r="AB75" i="24"/>
  <c r="AC75" i="24" s="1"/>
  <c r="Y75" i="24"/>
  <c r="V75" i="24"/>
  <c r="S75" i="24"/>
  <c r="P75" i="24"/>
  <c r="M75" i="24"/>
  <c r="J75" i="24"/>
  <c r="G75" i="24"/>
  <c r="AB74" i="24"/>
  <c r="Y74" i="24"/>
  <c r="V74" i="24"/>
  <c r="S74" i="24"/>
  <c r="AC74" i="24" s="1"/>
  <c r="P74" i="24"/>
  <c r="M74" i="24"/>
  <c r="J74" i="24"/>
  <c r="G74" i="24"/>
  <c r="AB73" i="24"/>
  <c r="Y73" i="24"/>
  <c r="V73" i="24"/>
  <c r="AC73" i="24" s="1"/>
  <c r="S73" i="24"/>
  <c r="P73" i="24"/>
  <c r="M73" i="24"/>
  <c r="J73" i="24"/>
  <c r="G73" i="24"/>
  <c r="AB72" i="24"/>
  <c r="Y72" i="24"/>
  <c r="V72" i="24"/>
  <c r="S72" i="24"/>
  <c r="P72" i="24"/>
  <c r="M72" i="24"/>
  <c r="J72" i="24"/>
  <c r="G72" i="24"/>
  <c r="AB71" i="24"/>
  <c r="Y71" i="24"/>
  <c r="V71" i="24"/>
  <c r="S71" i="24"/>
  <c r="P71" i="24"/>
  <c r="M71" i="24"/>
  <c r="J71" i="24"/>
  <c r="G71" i="24"/>
  <c r="AB70" i="24"/>
  <c r="Y70" i="24"/>
  <c r="V70" i="24"/>
  <c r="S70" i="24"/>
  <c r="AC70" i="24" s="1"/>
  <c r="P70" i="24"/>
  <c r="M70" i="24"/>
  <c r="J70" i="24"/>
  <c r="G70" i="24"/>
  <c r="AB69" i="24"/>
  <c r="Y69" i="24"/>
  <c r="V69" i="24"/>
  <c r="AC69" i="24" s="1"/>
  <c r="S69" i="24"/>
  <c r="P69" i="24"/>
  <c r="M69" i="24"/>
  <c r="J69" i="24"/>
  <c r="G69" i="24"/>
  <c r="AB68" i="24"/>
  <c r="AC68" i="24" s="1"/>
  <c r="Y68" i="24"/>
  <c r="V68" i="24"/>
  <c r="S68" i="24"/>
  <c r="P68" i="24"/>
  <c r="M68" i="24"/>
  <c r="J68" i="24"/>
  <c r="G68" i="24"/>
  <c r="AB67" i="24"/>
  <c r="AC67" i="24" s="1"/>
  <c r="Y67" i="24"/>
  <c r="V67" i="24"/>
  <c r="S67" i="24"/>
  <c r="P67" i="24"/>
  <c r="N82" i="24" s="1"/>
  <c r="M67" i="24"/>
  <c r="J67" i="24"/>
  <c r="G67" i="24"/>
  <c r="AB66" i="24"/>
  <c r="Y66" i="24"/>
  <c r="V66" i="24"/>
  <c r="S66" i="24"/>
  <c r="AC66" i="24" s="1"/>
  <c r="P66" i="24"/>
  <c r="M66" i="24"/>
  <c r="J66" i="24"/>
  <c r="G66" i="24"/>
  <c r="AB65" i="24"/>
  <c r="Y65" i="24"/>
  <c r="V65" i="24"/>
  <c r="AC65" i="24" s="1"/>
  <c r="S65" i="24"/>
  <c r="P65" i="24"/>
  <c r="M65" i="24"/>
  <c r="J65" i="24"/>
  <c r="G65" i="24"/>
  <c r="AB64" i="24"/>
  <c r="Y64" i="24"/>
  <c r="V64" i="24"/>
  <c r="S64" i="24"/>
  <c r="P64" i="24"/>
  <c r="M64" i="24"/>
  <c r="J64" i="24"/>
  <c r="G64" i="24"/>
  <c r="AB63" i="24"/>
  <c r="Y63" i="24"/>
  <c r="V63" i="24"/>
  <c r="S63" i="24"/>
  <c r="P63" i="24"/>
  <c r="M63" i="24"/>
  <c r="J63" i="24"/>
  <c r="G63" i="24"/>
  <c r="AB62" i="24"/>
  <c r="Z82" i="24" s="1"/>
  <c r="Y62" i="24"/>
  <c r="W82" i="24" s="1"/>
  <c r="V62" i="24"/>
  <c r="S62" i="24"/>
  <c r="P62" i="24"/>
  <c r="M62" i="24"/>
  <c r="K82" i="24" s="1"/>
  <c r="J62" i="24"/>
  <c r="G62" i="24"/>
  <c r="AB56" i="24"/>
  <c r="AC56" i="24" s="1"/>
  <c r="Y56" i="24"/>
  <c r="V56" i="24"/>
  <c r="S56" i="24"/>
  <c r="P56" i="24"/>
  <c r="M56" i="24"/>
  <c r="J56" i="24"/>
  <c r="G56" i="24"/>
  <c r="AB55" i="24"/>
  <c r="Y55" i="24"/>
  <c r="V55" i="24"/>
  <c r="S55" i="24"/>
  <c r="AC55" i="24" s="1"/>
  <c r="P55" i="24"/>
  <c r="M55" i="24"/>
  <c r="J55" i="24"/>
  <c r="G55" i="24"/>
  <c r="AB54" i="24"/>
  <c r="Y54" i="24"/>
  <c r="V54" i="24"/>
  <c r="AC54" i="24" s="1"/>
  <c r="P54" i="24"/>
  <c r="M54" i="24"/>
  <c r="J54" i="24"/>
  <c r="G54" i="24"/>
  <c r="AB53" i="24"/>
  <c r="Y53" i="24"/>
  <c r="V53" i="24"/>
  <c r="AC53" i="24" s="1"/>
  <c r="S53" i="24"/>
  <c r="P53" i="24"/>
  <c r="M53" i="24"/>
  <c r="J53" i="24"/>
  <c r="G53" i="24"/>
  <c r="AB52" i="24"/>
  <c r="Y52" i="24"/>
  <c r="V52" i="24"/>
  <c r="S52" i="24"/>
  <c r="P52" i="24"/>
  <c r="M52" i="24"/>
  <c r="J52" i="24"/>
  <c r="G52" i="24"/>
  <c r="AB51" i="24"/>
  <c r="Y51" i="24"/>
  <c r="V51" i="24"/>
  <c r="S51" i="24"/>
  <c r="P51" i="24"/>
  <c r="M51" i="24"/>
  <c r="J51" i="24"/>
  <c r="G51" i="24"/>
  <c r="AB50" i="24"/>
  <c r="AC50" i="24" s="1"/>
  <c r="Y50" i="24"/>
  <c r="V50" i="24"/>
  <c r="S50" i="24"/>
  <c r="P50" i="24"/>
  <c r="M50" i="24"/>
  <c r="J50" i="24"/>
  <c r="G50" i="24"/>
  <c r="AB49" i="24"/>
  <c r="Y49" i="24"/>
  <c r="V49" i="24"/>
  <c r="S49" i="24"/>
  <c r="AC49" i="24" s="1"/>
  <c r="P49" i="24"/>
  <c r="M49" i="24"/>
  <c r="J49" i="24"/>
  <c r="G49" i="24"/>
  <c r="AB48" i="24"/>
  <c r="AC48" i="24" s="1"/>
  <c r="Y48" i="24"/>
  <c r="V48" i="24"/>
  <c r="P48" i="24"/>
  <c r="M48" i="24"/>
  <c r="J48" i="24"/>
  <c r="G48" i="24"/>
  <c r="AB47" i="24"/>
  <c r="Y47" i="24"/>
  <c r="V47" i="24"/>
  <c r="S47" i="24"/>
  <c r="P47" i="24"/>
  <c r="M47" i="24"/>
  <c r="J47" i="24"/>
  <c r="G47" i="24"/>
  <c r="AB46" i="24"/>
  <c r="Y46" i="24"/>
  <c r="W57" i="24" s="1"/>
  <c r="V46" i="24"/>
  <c r="S46" i="24"/>
  <c r="P46" i="24"/>
  <c r="M46" i="24"/>
  <c r="J46" i="24"/>
  <c r="G46" i="24"/>
  <c r="AB45" i="24"/>
  <c r="AC45" i="24" s="1"/>
  <c r="Y45" i="24"/>
  <c r="V45" i="24"/>
  <c r="S45" i="24"/>
  <c r="P45" i="24"/>
  <c r="M45" i="24"/>
  <c r="J45" i="24"/>
  <c r="G45" i="24"/>
  <c r="AB44" i="24"/>
  <c r="Y44" i="24"/>
  <c r="V44" i="24"/>
  <c r="S44" i="24"/>
  <c r="AC44" i="24" s="1"/>
  <c r="P44" i="24"/>
  <c r="M44" i="24"/>
  <c r="J44" i="24"/>
  <c r="G44" i="24"/>
  <c r="AB43" i="24"/>
  <c r="Y43" i="24"/>
  <c r="V43" i="24"/>
  <c r="S43" i="24"/>
  <c r="P43" i="24"/>
  <c r="M43" i="24"/>
  <c r="J43" i="24"/>
  <c r="G43" i="24"/>
  <c r="AB42" i="24"/>
  <c r="Y42" i="24"/>
  <c r="V42" i="24"/>
  <c r="P42" i="24"/>
  <c r="M42" i="24"/>
  <c r="J42" i="24"/>
  <c r="G42" i="24"/>
  <c r="AB41" i="24"/>
  <c r="AC41" i="24" s="1"/>
  <c r="Y41" i="24"/>
  <c r="V41" i="24"/>
  <c r="S41" i="24"/>
  <c r="P41" i="24"/>
  <c r="M41" i="24"/>
  <c r="J41" i="24"/>
  <c r="G41" i="24"/>
  <c r="AB40" i="24"/>
  <c r="Y40" i="24"/>
  <c r="V40" i="24"/>
  <c r="S40" i="24"/>
  <c r="AC40" i="24" s="1"/>
  <c r="P40" i="24"/>
  <c r="M40" i="24"/>
  <c r="J40" i="24"/>
  <c r="G40" i="24"/>
  <c r="AB39" i="24"/>
  <c r="Y39" i="24"/>
  <c r="V39" i="24"/>
  <c r="AC39" i="24" s="1"/>
  <c r="S39" i="24"/>
  <c r="P39" i="24"/>
  <c r="M39" i="24"/>
  <c r="J39" i="24"/>
  <c r="G39" i="24"/>
  <c r="AB38" i="24"/>
  <c r="Y38" i="24"/>
  <c r="V38" i="24"/>
  <c r="T57" i="24" s="1"/>
  <c r="S38" i="24"/>
  <c r="P38" i="24"/>
  <c r="M38" i="24"/>
  <c r="J38" i="24"/>
  <c r="H57" i="24" s="1"/>
  <c r="G38" i="24"/>
  <c r="AB37" i="24"/>
  <c r="Y37" i="24"/>
  <c r="V37" i="24"/>
  <c r="S37" i="24"/>
  <c r="P37" i="24"/>
  <c r="M37" i="24"/>
  <c r="K57" i="24" s="1"/>
  <c r="J37" i="24"/>
  <c r="G37" i="24"/>
  <c r="C32" i="24"/>
  <c r="C29" i="24"/>
  <c r="C31" i="24" s="1"/>
  <c r="C20" i="24"/>
  <c r="N18" i="24"/>
  <c r="N16" i="24"/>
  <c r="AB248" i="22"/>
  <c r="AC248" i="22" s="1"/>
  <c r="Y248" i="22"/>
  <c r="V248" i="22"/>
  <c r="S248" i="22"/>
  <c r="P248" i="22"/>
  <c r="M248" i="22"/>
  <c r="J248" i="22"/>
  <c r="G248" i="22"/>
  <c r="AB247" i="22"/>
  <c r="AC247" i="22" s="1"/>
  <c r="Y247" i="22"/>
  <c r="V247" i="22"/>
  <c r="S247" i="22"/>
  <c r="P247" i="22"/>
  <c r="M247" i="22"/>
  <c r="J247" i="22"/>
  <c r="G247" i="22"/>
  <c r="AB246" i="22"/>
  <c r="Y246" i="22"/>
  <c r="V246" i="22"/>
  <c r="S246" i="22"/>
  <c r="AC246" i="22" s="1"/>
  <c r="P246" i="22"/>
  <c r="M246" i="22"/>
  <c r="J246" i="22"/>
  <c r="G246" i="22"/>
  <c r="AB245" i="22"/>
  <c r="Y245" i="22"/>
  <c r="V245" i="22"/>
  <c r="AC245" i="22" s="1"/>
  <c r="S245" i="22"/>
  <c r="P245" i="22"/>
  <c r="M245" i="22"/>
  <c r="J245" i="22"/>
  <c r="G245" i="22"/>
  <c r="AB244" i="22"/>
  <c r="AC244" i="22" s="1"/>
  <c r="Y244" i="22"/>
  <c r="V244" i="22"/>
  <c r="S244" i="22"/>
  <c r="P244" i="22"/>
  <c r="M244" i="22"/>
  <c r="J244" i="22"/>
  <c r="G244" i="22"/>
  <c r="AB243" i="22"/>
  <c r="AC243" i="22" s="1"/>
  <c r="Y243" i="22"/>
  <c r="V243" i="22"/>
  <c r="S243" i="22"/>
  <c r="P243" i="22"/>
  <c r="M243" i="22"/>
  <c r="J243" i="22"/>
  <c r="G243" i="22"/>
  <c r="AB242" i="22"/>
  <c r="Y242" i="22"/>
  <c r="V242" i="22"/>
  <c r="S242" i="22"/>
  <c r="AC242" i="22" s="1"/>
  <c r="P242" i="22"/>
  <c r="M242" i="22"/>
  <c r="J242" i="22"/>
  <c r="G242" i="22"/>
  <c r="AB241" i="22"/>
  <c r="Y241" i="22"/>
  <c r="V241" i="22"/>
  <c r="AC241" i="22" s="1"/>
  <c r="S241" i="22"/>
  <c r="P241" i="22"/>
  <c r="M241" i="22"/>
  <c r="J241" i="22"/>
  <c r="G241" i="22"/>
  <c r="AB240" i="22"/>
  <c r="AC240" i="22" s="1"/>
  <c r="Y240" i="22"/>
  <c r="V240" i="22"/>
  <c r="S240" i="22"/>
  <c r="P240" i="22"/>
  <c r="M240" i="22"/>
  <c r="J240" i="22"/>
  <c r="G240" i="22"/>
  <c r="AB239" i="22"/>
  <c r="AC239" i="22" s="1"/>
  <c r="Y239" i="22"/>
  <c r="V239" i="22"/>
  <c r="S239" i="22"/>
  <c r="P239" i="22"/>
  <c r="M239" i="22"/>
  <c r="J239" i="22"/>
  <c r="G239" i="22"/>
  <c r="AB238" i="22"/>
  <c r="Y238" i="22"/>
  <c r="V238" i="22"/>
  <c r="S238" i="22"/>
  <c r="AC238" i="22" s="1"/>
  <c r="P238" i="22"/>
  <c r="M238" i="22"/>
  <c r="J238" i="22"/>
  <c r="G238" i="22"/>
  <c r="AB237" i="22"/>
  <c r="Y237" i="22"/>
  <c r="V237" i="22"/>
  <c r="AC237" i="22" s="1"/>
  <c r="S237" i="22"/>
  <c r="P237" i="22"/>
  <c r="M237" i="22"/>
  <c r="J237" i="22"/>
  <c r="G237" i="22"/>
  <c r="AB236" i="22"/>
  <c r="AC236" i="22" s="1"/>
  <c r="Y236" i="22"/>
  <c r="V236" i="22"/>
  <c r="S236" i="22"/>
  <c r="P236" i="22"/>
  <c r="M236" i="22"/>
  <c r="J236" i="22"/>
  <c r="G236" i="22"/>
  <c r="AB235" i="22"/>
  <c r="AC235" i="22" s="1"/>
  <c r="Y235" i="22"/>
  <c r="V235" i="22"/>
  <c r="S235" i="22"/>
  <c r="P235" i="22"/>
  <c r="M235" i="22"/>
  <c r="J235" i="22"/>
  <c r="G235" i="22"/>
  <c r="AB234" i="22"/>
  <c r="Y234" i="22"/>
  <c r="V234" i="22"/>
  <c r="S234" i="22"/>
  <c r="AC234" i="22" s="1"/>
  <c r="P234" i="22"/>
  <c r="M234" i="22"/>
  <c r="J234" i="22"/>
  <c r="G234" i="22"/>
  <c r="AB233" i="22"/>
  <c r="Y233" i="22"/>
  <c r="V233" i="22"/>
  <c r="AC233" i="22" s="1"/>
  <c r="S233" i="22"/>
  <c r="P233" i="22"/>
  <c r="M233" i="22"/>
  <c r="J233" i="22"/>
  <c r="G233" i="22"/>
  <c r="AB232" i="22"/>
  <c r="AC232" i="22" s="1"/>
  <c r="Y232" i="22"/>
  <c r="V232" i="22"/>
  <c r="S232" i="22"/>
  <c r="P232" i="22"/>
  <c r="M232" i="22"/>
  <c r="J232" i="22"/>
  <c r="G232" i="22"/>
  <c r="AB231" i="22"/>
  <c r="AC231" i="22" s="1"/>
  <c r="Y231" i="22"/>
  <c r="V231" i="22"/>
  <c r="S231" i="22"/>
  <c r="P231" i="22"/>
  <c r="M231" i="22"/>
  <c r="J231" i="22"/>
  <c r="G231" i="22"/>
  <c r="AB230" i="22"/>
  <c r="Y230" i="22"/>
  <c r="V230" i="22"/>
  <c r="S230" i="22"/>
  <c r="AC230" i="22" s="1"/>
  <c r="P230" i="22"/>
  <c r="M230" i="22"/>
  <c r="J230" i="22"/>
  <c r="G230" i="22"/>
  <c r="AB229" i="22"/>
  <c r="Z249" i="22" s="1"/>
  <c r="Y229" i="22"/>
  <c r="W249" i="22" s="1"/>
  <c r="V229" i="22"/>
  <c r="AC229" i="22" s="1"/>
  <c r="S229" i="22"/>
  <c r="Q249" i="22" s="1"/>
  <c r="P229" i="22"/>
  <c r="N249" i="22" s="1"/>
  <c r="M229" i="22"/>
  <c r="K249" i="22" s="1"/>
  <c r="J229" i="22"/>
  <c r="H249" i="22" s="1"/>
  <c r="G229" i="22"/>
  <c r="E249" i="22" s="1"/>
  <c r="AB223" i="22"/>
  <c r="AC223" i="22" s="1"/>
  <c r="Y223" i="22"/>
  <c r="V223" i="22"/>
  <c r="S223" i="22"/>
  <c r="P223" i="22"/>
  <c r="M223" i="22"/>
  <c r="J223" i="22"/>
  <c r="G223" i="22"/>
  <c r="AB222" i="22"/>
  <c r="Y222" i="22"/>
  <c r="V222" i="22"/>
  <c r="S222" i="22"/>
  <c r="AC222" i="22" s="1"/>
  <c r="P222" i="22"/>
  <c r="M222" i="22"/>
  <c r="J222" i="22"/>
  <c r="G222" i="22"/>
  <c r="AB221" i="22"/>
  <c r="Y221" i="22"/>
  <c r="V221" i="22"/>
  <c r="AC221" i="22" s="1"/>
  <c r="S221" i="22"/>
  <c r="P221" i="22"/>
  <c r="M221" i="22"/>
  <c r="J221" i="22"/>
  <c r="G221" i="22"/>
  <c r="AB220" i="22"/>
  <c r="AC220" i="22" s="1"/>
  <c r="Y220" i="22"/>
  <c r="V220" i="22"/>
  <c r="S220" i="22"/>
  <c r="P220" i="22"/>
  <c r="M220" i="22"/>
  <c r="J220" i="22"/>
  <c r="G220" i="22"/>
  <c r="AB219" i="22"/>
  <c r="AC219" i="22" s="1"/>
  <c r="Y219" i="22"/>
  <c r="V219" i="22"/>
  <c r="S219" i="22"/>
  <c r="P219" i="22"/>
  <c r="M219" i="22"/>
  <c r="J219" i="22"/>
  <c r="G219" i="22"/>
  <c r="AB218" i="22"/>
  <c r="Y218" i="22"/>
  <c r="V218" i="22"/>
  <c r="S218" i="22"/>
  <c r="AC218" i="22" s="1"/>
  <c r="P218" i="22"/>
  <c r="M218" i="22"/>
  <c r="J218" i="22"/>
  <c r="G218" i="22"/>
  <c r="AB217" i="22"/>
  <c r="Y217" i="22"/>
  <c r="V217" i="22"/>
  <c r="AC217" i="22" s="1"/>
  <c r="S217" i="22"/>
  <c r="P217" i="22"/>
  <c r="M217" i="22"/>
  <c r="J217" i="22"/>
  <c r="G217" i="22"/>
  <c r="AB216" i="22"/>
  <c r="AC216" i="22" s="1"/>
  <c r="Y216" i="22"/>
  <c r="V216" i="22"/>
  <c r="S216" i="22"/>
  <c r="P216" i="22"/>
  <c r="M216" i="22"/>
  <c r="J216" i="22"/>
  <c r="G216" i="22"/>
  <c r="AB215" i="22"/>
  <c r="AC215" i="22" s="1"/>
  <c r="Y215" i="22"/>
  <c r="V215" i="22"/>
  <c r="S215" i="22"/>
  <c r="P215" i="22"/>
  <c r="M215" i="22"/>
  <c r="J215" i="22"/>
  <c r="G215" i="22"/>
  <c r="AB214" i="22"/>
  <c r="Y214" i="22"/>
  <c r="V214" i="22"/>
  <c r="S214" i="22"/>
  <c r="AC214" i="22" s="1"/>
  <c r="P214" i="22"/>
  <c r="M214" i="22"/>
  <c r="J214" i="22"/>
  <c r="G214" i="22"/>
  <c r="AB213" i="22"/>
  <c r="Y213" i="22"/>
  <c r="V213" i="22"/>
  <c r="S213" i="22"/>
  <c r="P213" i="22"/>
  <c r="M213" i="22"/>
  <c r="J213" i="22"/>
  <c r="G213" i="22"/>
  <c r="AB212" i="22"/>
  <c r="AC212" i="22" s="1"/>
  <c r="Y212" i="22"/>
  <c r="V212" i="22"/>
  <c r="S212" i="22"/>
  <c r="P212" i="22"/>
  <c r="M212" i="22"/>
  <c r="J212" i="22"/>
  <c r="G212" i="22"/>
  <c r="AB211" i="22"/>
  <c r="Y211" i="22"/>
  <c r="V211" i="22"/>
  <c r="S211" i="22"/>
  <c r="P211" i="22"/>
  <c r="M211" i="22"/>
  <c r="J211" i="22"/>
  <c r="G211" i="22"/>
  <c r="AB210" i="22"/>
  <c r="Y210" i="22"/>
  <c r="V210" i="22"/>
  <c r="S210" i="22"/>
  <c r="AC210" i="22" s="1"/>
  <c r="P210" i="22"/>
  <c r="M210" i="22"/>
  <c r="J210" i="22"/>
  <c r="G210" i="22"/>
  <c r="AB209" i="22"/>
  <c r="Y209" i="22"/>
  <c r="V209" i="22"/>
  <c r="AC209" i="22" s="1"/>
  <c r="S209" i="22"/>
  <c r="P209" i="22"/>
  <c r="M209" i="22"/>
  <c r="J209" i="22"/>
  <c r="G209" i="22"/>
  <c r="AB208" i="22"/>
  <c r="Y208" i="22"/>
  <c r="V208" i="22"/>
  <c r="S208" i="22"/>
  <c r="P208" i="22"/>
  <c r="M208" i="22"/>
  <c r="J208" i="22"/>
  <c r="G208" i="22"/>
  <c r="AB207" i="22"/>
  <c r="Y207" i="22"/>
  <c r="V207" i="22"/>
  <c r="S207" i="22"/>
  <c r="P207" i="22"/>
  <c r="M207" i="22"/>
  <c r="J207" i="22"/>
  <c r="G207" i="22"/>
  <c r="AB206" i="22"/>
  <c r="Y206" i="22"/>
  <c r="V206" i="22"/>
  <c r="S206" i="22"/>
  <c r="AC206" i="22" s="1"/>
  <c r="P206" i="22"/>
  <c r="M206" i="22"/>
  <c r="J206" i="22"/>
  <c r="G206" i="22"/>
  <c r="AB205" i="22"/>
  <c r="Y205" i="22"/>
  <c r="V205" i="22"/>
  <c r="S205" i="22"/>
  <c r="P205" i="22"/>
  <c r="M205" i="22"/>
  <c r="J205" i="22"/>
  <c r="G205" i="22"/>
  <c r="AB204" i="22"/>
  <c r="Y204" i="22"/>
  <c r="W224" i="22" s="1"/>
  <c r="V204" i="22"/>
  <c r="S204" i="22"/>
  <c r="P204" i="22"/>
  <c r="M204" i="22"/>
  <c r="K224" i="22" s="1"/>
  <c r="J204" i="22"/>
  <c r="G204" i="22"/>
  <c r="AB177" i="22"/>
  <c r="Y177" i="22"/>
  <c r="V177" i="22"/>
  <c r="S177" i="22"/>
  <c r="P177" i="22"/>
  <c r="M177" i="22"/>
  <c r="J177" i="22"/>
  <c r="G177" i="22"/>
  <c r="AB176" i="22"/>
  <c r="Y176" i="22"/>
  <c r="V176" i="22"/>
  <c r="S176" i="22"/>
  <c r="P176" i="22"/>
  <c r="M176" i="22"/>
  <c r="J176" i="22"/>
  <c r="G176" i="22"/>
  <c r="AB175" i="22"/>
  <c r="Y175" i="22"/>
  <c r="V175" i="22"/>
  <c r="S175" i="22"/>
  <c r="P175" i="22"/>
  <c r="M175" i="22"/>
  <c r="J175" i="22"/>
  <c r="G175" i="22"/>
  <c r="AB174" i="22"/>
  <c r="Y174" i="22"/>
  <c r="V174" i="22"/>
  <c r="S174" i="22"/>
  <c r="AC174" i="22" s="1"/>
  <c r="P174" i="22"/>
  <c r="M174" i="22"/>
  <c r="J174" i="22"/>
  <c r="G174" i="22"/>
  <c r="AB173" i="22"/>
  <c r="Y173" i="22"/>
  <c r="V173" i="22"/>
  <c r="AC173" i="22" s="1"/>
  <c r="S173" i="22"/>
  <c r="P173" i="22"/>
  <c r="M173" i="22"/>
  <c r="J173" i="22"/>
  <c r="G173" i="22"/>
  <c r="AB172" i="22"/>
  <c r="Y172" i="22"/>
  <c r="V172" i="22"/>
  <c r="S172" i="22"/>
  <c r="P172" i="22"/>
  <c r="M172" i="22"/>
  <c r="J172" i="22"/>
  <c r="G172" i="22"/>
  <c r="AB171" i="22"/>
  <c r="Y171" i="22"/>
  <c r="V171" i="22"/>
  <c r="S171" i="22"/>
  <c r="P171" i="22"/>
  <c r="M171" i="22"/>
  <c r="J171" i="22"/>
  <c r="G171" i="22"/>
  <c r="AB170" i="22"/>
  <c r="Y170" i="22"/>
  <c r="V170" i="22"/>
  <c r="S170" i="22"/>
  <c r="AC170" i="22" s="1"/>
  <c r="P170" i="22"/>
  <c r="M170" i="22"/>
  <c r="J170" i="22"/>
  <c r="G170" i="22"/>
  <c r="AB169" i="22"/>
  <c r="Y169" i="22"/>
  <c r="V169" i="22"/>
  <c r="S169" i="22"/>
  <c r="P169" i="22"/>
  <c r="M169" i="22"/>
  <c r="J169" i="22"/>
  <c r="G169" i="22"/>
  <c r="AB168" i="22"/>
  <c r="Y168" i="22"/>
  <c r="V168" i="22"/>
  <c r="S168" i="22"/>
  <c r="P168" i="22"/>
  <c r="M168" i="22"/>
  <c r="J168" i="22"/>
  <c r="G168" i="22"/>
  <c r="AB167" i="22"/>
  <c r="Y167" i="22"/>
  <c r="V167" i="22"/>
  <c r="S167" i="22"/>
  <c r="P167" i="22"/>
  <c r="M167" i="22"/>
  <c r="J167" i="22"/>
  <c r="G167" i="22"/>
  <c r="AB166" i="22"/>
  <c r="Y166" i="22"/>
  <c r="V166" i="22"/>
  <c r="S166" i="22"/>
  <c r="AC166" i="22" s="1"/>
  <c r="P166" i="22"/>
  <c r="M166" i="22"/>
  <c r="J166" i="22"/>
  <c r="G166" i="22"/>
  <c r="AB165" i="22"/>
  <c r="Y165" i="22"/>
  <c r="V165" i="22"/>
  <c r="S165" i="22"/>
  <c r="P165" i="22"/>
  <c r="M165" i="22"/>
  <c r="J165" i="22"/>
  <c r="G165" i="22"/>
  <c r="AB164" i="22"/>
  <c r="AC164" i="22" s="1"/>
  <c r="Y164" i="22"/>
  <c r="V164" i="22"/>
  <c r="S164" i="22"/>
  <c r="P164" i="22"/>
  <c r="M164" i="22"/>
  <c r="J164" i="22"/>
  <c r="G164" i="22"/>
  <c r="AB163" i="22"/>
  <c r="Y163" i="22"/>
  <c r="V163" i="22"/>
  <c r="S163" i="22"/>
  <c r="P163" i="22"/>
  <c r="M163" i="22"/>
  <c r="J163" i="22"/>
  <c r="G163" i="22"/>
  <c r="AB162" i="22"/>
  <c r="Y162" i="22"/>
  <c r="V162" i="22"/>
  <c r="S162" i="22"/>
  <c r="AC162" i="22" s="1"/>
  <c r="P162" i="22"/>
  <c r="M162" i="22"/>
  <c r="J162" i="22"/>
  <c r="G162" i="22"/>
  <c r="E178" i="22" s="1"/>
  <c r="AB161" i="22"/>
  <c r="Y161" i="22"/>
  <c r="V161" i="22"/>
  <c r="S161" i="22"/>
  <c r="P161" i="22"/>
  <c r="M161" i="22"/>
  <c r="J161" i="22"/>
  <c r="G161" i="22"/>
  <c r="AB160" i="22"/>
  <c r="AC160" i="22" s="1"/>
  <c r="Y160" i="22"/>
  <c r="V160" i="22"/>
  <c r="S160" i="22"/>
  <c r="P160" i="22"/>
  <c r="M160" i="22"/>
  <c r="J160" i="22"/>
  <c r="G160" i="22"/>
  <c r="AB159" i="22"/>
  <c r="Y159" i="22"/>
  <c r="V159" i="22"/>
  <c r="S159" i="22"/>
  <c r="P159" i="22"/>
  <c r="M159" i="22"/>
  <c r="J159" i="22"/>
  <c r="G159" i="22"/>
  <c r="AB158" i="22"/>
  <c r="Y158" i="22"/>
  <c r="V158" i="22"/>
  <c r="T178" i="22" s="1"/>
  <c r="S158" i="22"/>
  <c r="AC158" i="22" s="1"/>
  <c r="P158" i="22"/>
  <c r="M158" i="22"/>
  <c r="J158" i="22"/>
  <c r="H178" i="22" s="1"/>
  <c r="G158" i="22"/>
  <c r="AB131" i="22"/>
  <c r="Y131" i="22"/>
  <c r="V131" i="22"/>
  <c r="S131" i="22"/>
  <c r="P131" i="22"/>
  <c r="M131" i="22"/>
  <c r="J131" i="22"/>
  <c r="G131" i="22"/>
  <c r="AB130" i="22"/>
  <c r="Y130" i="22"/>
  <c r="V130" i="22"/>
  <c r="S130" i="22"/>
  <c r="AC130" i="22" s="1"/>
  <c r="P130" i="22"/>
  <c r="M130" i="22"/>
  <c r="J130" i="22"/>
  <c r="G130" i="22"/>
  <c r="AB129" i="22"/>
  <c r="AC129" i="22" s="1"/>
  <c r="Y129" i="22"/>
  <c r="V129" i="22"/>
  <c r="S129" i="22"/>
  <c r="P129" i="22"/>
  <c r="M129" i="22"/>
  <c r="J129" i="22"/>
  <c r="G129" i="22"/>
  <c r="AB128" i="22"/>
  <c r="AC128" i="22" s="1"/>
  <c r="Y128" i="22"/>
  <c r="V128" i="22"/>
  <c r="S128" i="22"/>
  <c r="P128" i="22"/>
  <c r="M128" i="22"/>
  <c r="J128" i="22"/>
  <c r="G128" i="22"/>
  <c r="AB127" i="22"/>
  <c r="Y127" i="22"/>
  <c r="V127" i="22"/>
  <c r="S127" i="22"/>
  <c r="P127" i="22"/>
  <c r="M127" i="22"/>
  <c r="J127" i="22"/>
  <c r="G127" i="22"/>
  <c r="AB126" i="22"/>
  <c r="Y126" i="22"/>
  <c r="V126" i="22"/>
  <c r="S126" i="22"/>
  <c r="AC126" i="22" s="1"/>
  <c r="P126" i="22"/>
  <c r="M126" i="22"/>
  <c r="J126" i="22"/>
  <c r="G126" i="22"/>
  <c r="AB125" i="22"/>
  <c r="AC125" i="22" s="1"/>
  <c r="Y125" i="22"/>
  <c r="V125" i="22"/>
  <c r="S125" i="22"/>
  <c r="P125" i="22"/>
  <c r="M125" i="22"/>
  <c r="J125" i="22"/>
  <c r="G125" i="22"/>
  <c r="AB124" i="22"/>
  <c r="Y124" i="22"/>
  <c r="V124" i="22"/>
  <c r="S124" i="22"/>
  <c r="P124" i="22"/>
  <c r="M124" i="22"/>
  <c r="J124" i="22"/>
  <c r="G124" i="22"/>
  <c r="AB123" i="22"/>
  <c r="Y123" i="22"/>
  <c r="V123" i="22"/>
  <c r="S123" i="22"/>
  <c r="P123" i="22"/>
  <c r="M123" i="22"/>
  <c r="J123" i="22"/>
  <c r="G123" i="22"/>
  <c r="AB122" i="22"/>
  <c r="Y122" i="22"/>
  <c r="V122" i="22"/>
  <c r="S122" i="22"/>
  <c r="AC122" i="22" s="1"/>
  <c r="P122" i="22"/>
  <c r="M122" i="22"/>
  <c r="J122" i="22"/>
  <c r="G122" i="22"/>
  <c r="AB121" i="22"/>
  <c r="Y121" i="22"/>
  <c r="V121" i="22"/>
  <c r="S121" i="22"/>
  <c r="P121" i="22"/>
  <c r="M121" i="22"/>
  <c r="J121" i="22"/>
  <c r="G121" i="22"/>
  <c r="AB120" i="22"/>
  <c r="Y120" i="22"/>
  <c r="V120" i="22"/>
  <c r="S120" i="22"/>
  <c r="P120" i="22"/>
  <c r="M120" i="22"/>
  <c r="J120" i="22"/>
  <c r="G120" i="22"/>
  <c r="AB119" i="22"/>
  <c r="Y119" i="22"/>
  <c r="V119" i="22"/>
  <c r="S119" i="22"/>
  <c r="P119" i="22"/>
  <c r="M119" i="22"/>
  <c r="J119" i="22"/>
  <c r="G119" i="22"/>
  <c r="AB118" i="22"/>
  <c r="Y118" i="22"/>
  <c r="V118" i="22"/>
  <c r="S118" i="22"/>
  <c r="AC118" i="22" s="1"/>
  <c r="P118" i="22"/>
  <c r="M118" i="22"/>
  <c r="J118" i="22"/>
  <c r="G118" i="22"/>
  <c r="AB117" i="22"/>
  <c r="Y117" i="22"/>
  <c r="V117" i="22"/>
  <c r="S117" i="22"/>
  <c r="P117" i="22"/>
  <c r="M117" i="22"/>
  <c r="J117" i="22"/>
  <c r="G117" i="22"/>
  <c r="AB116" i="22"/>
  <c r="Y116" i="22"/>
  <c r="AC116" i="22" s="1"/>
  <c r="V116" i="22"/>
  <c r="S116" i="22"/>
  <c r="P116" i="22"/>
  <c r="M116" i="22"/>
  <c r="J116" i="22"/>
  <c r="G116" i="22"/>
  <c r="AB115" i="22"/>
  <c r="Y115" i="22"/>
  <c r="V115" i="22"/>
  <c r="S115" i="22"/>
  <c r="P115" i="22"/>
  <c r="M115" i="22"/>
  <c r="J115" i="22"/>
  <c r="G115" i="22"/>
  <c r="AB114" i="22"/>
  <c r="Y114" i="22"/>
  <c r="V114" i="22"/>
  <c r="S114" i="22"/>
  <c r="AC114" i="22" s="1"/>
  <c r="P114" i="22"/>
  <c r="M114" i="22"/>
  <c r="J114" i="22"/>
  <c r="G114" i="22"/>
  <c r="AB113" i="22"/>
  <c r="AC113" i="22" s="1"/>
  <c r="Y113" i="22"/>
  <c r="V113" i="22"/>
  <c r="S113" i="22"/>
  <c r="P113" i="22"/>
  <c r="M113" i="22"/>
  <c r="J113" i="22"/>
  <c r="G113" i="22"/>
  <c r="AB112" i="22"/>
  <c r="Z132" i="22" s="1"/>
  <c r="Y112" i="22"/>
  <c r="V112" i="22"/>
  <c r="S112" i="22"/>
  <c r="P112" i="22"/>
  <c r="N132" i="22" s="1"/>
  <c r="M112" i="22"/>
  <c r="K132" i="22" s="1"/>
  <c r="J112" i="22"/>
  <c r="G112" i="22"/>
  <c r="AB106" i="22"/>
  <c r="Y106" i="22"/>
  <c r="V106" i="22"/>
  <c r="S106" i="22"/>
  <c r="AC106" i="22" s="1"/>
  <c r="P106" i="22"/>
  <c r="M106" i="22"/>
  <c r="J106" i="22"/>
  <c r="G106" i="22"/>
  <c r="AB105" i="22"/>
  <c r="Y105" i="22"/>
  <c r="V105" i="22"/>
  <c r="S105" i="22"/>
  <c r="P105" i="22"/>
  <c r="M105" i="22"/>
  <c r="J105" i="22"/>
  <c r="G105" i="22"/>
  <c r="AB104" i="22"/>
  <c r="Y104" i="22"/>
  <c r="V104" i="22"/>
  <c r="S104" i="22"/>
  <c r="P104" i="22"/>
  <c r="M104" i="22"/>
  <c r="J104" i="22"/>
  <c r="G104" i="22"/>
  <c r="AB103" i="22"/>
  <c r="Y103" i="22"/>
  <c r="V103" i="22"/>
  <c r="S103" i="22"/>
  <c r="P103" i="22"/>
  <c r="M103" i="22"/>
  <c r="J103" i="22"/>
  <c r="G103" i="22"/>
  <c r="AB102" i="22"/>
  <c r="Y102" i="22"/>
  <c r="V102" i="22"/>
  <c r="S102" i="22"/>
  <c r="AC102" i="22" s="1"/>
  <c r="P102" i="22"/>
  <c r="M102" i="22"/>
  <c r="J102" i="22"/>
  <c r="G102" i="22"/>
  <c r="AB101" i="22"/>
  <c r="Y101" i="22"/>
  <c r="V101" i="22"/>
  <c r="S101" i="22"/>
  <c r="P101" i="22"/>
  <c r="M101" i="22"/>
  <c r="J101" i="22"/>
  <c r="G101" i="22"/>
  <c r="AB100" i="22"/>
  <c r="Y100" i="22"/>
  <c r="V100" i="22"/>
  <c r="S100" i="22"/>
  <c r="P100" i="22"/>
  <c r="M100" i="22"/>
  <c r="J100" i="22"/>
  <c r="G100" i="22"/>
  <c r="AB99" i="22"/>
  <c r="AC99" i="22" s="1"/>
  <c r="Y99" i="22"/>
  <c r="V99" i="22"/>
  <c r="S99" i="22"/>
  <c r="P99" i="22"/>
  <c r="M99" i="22"/>
  <c r="J99" i="22"/>
  <c r="G99" i="22"/>
  <c r="AB98" i="22"/>
  <c r="Y98" i="22"/>
  <c r="V98" i="22"/>
  <c r="S98" i="22"/>
  <c r="AC98" i="22" s="1"/>
  <c r="P98" i="22"/>
  <c r="M98" i="22"/>
  <c r="J98" i="22"/>
  <c r="G98" i="22"/>
  <c r="AB97" i="22"/>
  <c r="Y97" i="22"/>
  <c r="V97" i="22"/>
  <c r="S97" i="22"/>
  <c r="P97" i="22"/>
  <c r="M97" i="22"/>
  <c r="J97" i="22"/>
  <c r="G97" i="22"/>
  <c r="AB96" i="22"/>
  <c r="Y96" i="22"/>
  <c r="V96" i="22"/>
  <c r="S96" i="22"/>
  <c r="P96" i="22"/>
  <c r="M96" i="22"/>
  <c r="J96" i="22"/>
  <c r="G96" i="22"/>
  <c r="AB95" i="22"/>
  <c r="Y95" i="22"/>
  <c r="V95" i="22"/>
  <c r="S95" i="22"/>
  <c r="P95" i="22"/>
  <c r="M95" i="22"/>
  <c r="J95" i="22"/>
  <c r="G95" i="22"/>
  <c r="AB94" i="22"/>
  <c r="Y94" i="22"/>
  <c r="V94" i="22"/>
  <c r="S94" i="22"/>
  <c r="AC94" i="22" s="1"/>
  <c r="P94" i="22"/>
  <c r="M94" i="22"/>
  <c r="J94" i="22"/>
  <c r="G94" i="22"/>
  <c r="AB93" i="22"/>
  <c r="Y93" i="22"/>
  <c r="V93" i="22"/>
  <c r="AC93" i="22" s="1"/>
  <c r="S93" i="22"/>
  <c r="P93" i="22"/>
  <c r="M93" i="22"/>
  <c r="J93" i="22"/>
  <c r="G93" i="22"/>
  <c r="AB92" i="22"/>
  <c r="Y92" i="22"/>
  <c r="V92" i="22"/>
  <c r="S92" i="22"/>
  <c r="P92" i="22"/>
  <c r="M92" i="22"/>
  <c r="J92" i="22"/>
  <c r="G92" i="22"/>
  <c r="AB91" i="22"/>
  <c r="Y91" i="22"/>
  <c r="V91" i="22"/>
  <c r="S91" i="22"/>
  <c r="P91" i="22"/>
  <c r="M91" i="22"/>
  <c r="J91" i="22"/>
  <c r="G91" i="22"/>
  <c r="AB90" i="22"/>
  <c r="Y90" i="22"/>
  <c r="V90" i="22"/>
  <c r="S90" i="22"/>
  <c r="AC90" i="22" s="1"/>
  <c r="P90" i="22"/>
  <c r="M90" i="22"/>
  <c r="J90" i="22"/>
  <c r="G90" i="22"/>
  <c r="AB89" i="22"/>
  <c r="Y89" i="22"/>
  <c r="V89" i="22"/>
  <c r="S89" i="22"/>
  <c r="P89" i="22"/>
  <c r="M89" i="22"/>
  <c r="J89" i="22"/>
  <c r="G89" i="22"/>
  <c r="AB88" i="22"/>
  <c r="Y88" i="22"/>
  <c r="AC88" i="22" s="1"/>
  <c r="V88" i="22"/>
  <c r="S88" i="22"/>
  <c r="P88" i="22"/>
  <c r="M88" i="22"/>
  <c r="J88" i="22"/>
  <c r="G88" i="22"/>
  <c r="AB87" i="22"/>
  <c r="Y87" i="22"/>
  <c r="W107" i="22" s="1"/>
  <c r="V87" i="22"/>
  <c r="S87" i="22"/>
  <c r="P87" i="22"/>
  <c r="N107" i="22" s="1"/>
  <c r="M87" i="22"/>
  <c r="K107" i="22" s="1"/>
  <c r="J87" i="22"/>
  <c r="G87" i="22"/>
  <c r="AB81" i="22"/>
  <c r="Y81" i="22"/>
  <c r="V81" i="22"/>
  <c r="S81" i="22"/>
  <c r="P81" i="22"/>
  <c r="M81" i="22"/>
  <c r="J81" i="22"/>
  <c r="G81" i="22"/>
  <c r="AB80" i="22"/>
  <c r="Y80" i="22"/>
  <c r="V80" i="22"/>
  <c r="S80" i="22"/>
  <c r="P80" i="22"/>
  <c r="M80" i="22"/>
  <c r="J80" i="22"/>
  <c r="G80" i="22"/>
  <c r="AB79" i="22"/>
  <c r="Y79" i="22"/>
  <c r="V79" i="22"/>
  <c r="S79" i="22"/>
  <c r="P79" i="22"/>
  <c r="M79" i="22"/>
  <c r="J79" i="22"/>
  <c r="G79" i="22"/>
  <c r="AB78" i="22"/>
  <c r="Y78" i="22"/>
  <c r="V78" i="22"/>
  <c r="S78" i="22"/>
  <c r="AC78" i="22" s="1"/>
  <c r="P78" i="22"/>
  <c r="M78" i="22"/>
  <c r="J78" i="22"/>
  <c r="G78" i="22"/>
  <c r="AB77" i="22"/>
  <c r="Y77" i="22"/>
  <c r="V77" i="22"/>
  <c r="S77" i="22"/>
  <c r="P77" i="22"/>
  <c r="M77" i="22"/>
  <c r="J77" i="22"/>
  <c r="G77" i="22"/>
  <c r="AB76" i="22"/>
  <c r="Y76" i="22"/>
  <c r="V76" i="22"/>
  <c r="S76" i="22"/>
  <c r="P76" i="22"/>
  <c r="M76" i="22"/>
  <c r="J76" i="22"/>
  <c r="G76" i="22"/>
  <c r="AB75" i="22"/>
  <c r="Y75" i="22"/>
  <c r="V75" i="22"/>
  <c r="S75" i="22"/>
  <c r="P75" i="22"/>
  <c r="M75" i="22"/>
  <c r="J75" i="22"/>
  <c r="G75" i="22"/>
  <c r="AB74" i="22"/>
  <c r="Y74" i="22"/>
  <c r="V74" i="22"/>
  <c r="S74" i="22"/>
  <c r="AC74" i="22" s="1"/>
  <c r="P74" i="22"/>
  <c r="M74" i="22"/>
  <c r="J74" i="22"/>
  <c r="G74" i="22"/>
  <c r="AB73" i="22"/>
  <c r="Y73" i="22"/>
  <c r="V73" i="22"/>
  <c r="S73" i="22"/>
  <c r="P73" i="22"/>
  <c r="M73" i="22"/>
  <c r="J73" i="22"/>
  <c r="G73" i="22"/>
  <c r="AB72" i="22"/>
  <c r="AC72" i="22" s="1"/>
  <c r="Y72" i="22"/>
  <c r="V72" i="22"/>
  <c r="S72" i="22"/>
  <c r="P72" i="22"/>
  <c r="M72" i="22"/>
  <c r="J72" i="22"/>
  <c r="G72" i="22"/>
  <c r="AB71" i="22"/>
  <c r="AC71" i="22" s="1"/>
  <c r="Y71" i="22"/>
  <c r="V71" i="22"/>
  <c r="S71" i="22"/>
  <c r="P71" i="22"/>
  <c r="M71" i="22"/>
  <c r="J71" i="22"/>
  <c r="G71" i="22"/>
  <c r="AB70" i="22"/>
  <c r="Y70" i="22"/>
  <c r="V70" i="22"/>
  <c r="S70" i="22"/>
  <c r="Q82" i="22" s="1"/>
  <c r="P70" i="22"/>
  <c r="M70" i="22"/>
  <c r="J70" i="22"/>
  <c r="G70" i="22"/>
  <c r="AB69" i="22"/>
  <c r="AC69" i="22" s="1"/>
  <c r="Y69" i="22"/>
  <c r="V69" i="22"/>
  <c r="S69" i="22"/>
  <c r="P69" i="22"/>
  <c r="M69" i="22"/>
  <c r="J69" i="22"/>
  <c r="G69" i="22"/>
  <c r="AB68" i="22"/>
  <c r="AC68" i="22" s="1"/>
  <c r="Y68" i="22"/>
  <c r="V68" i="22"/>
  <c r="S68" i="22"/>
  <c r="P68" i="22"/>
  <c r="M68" i="22"/>
  <c r="J68" i="22"/>
  <c r="G68" i="22"/>
  <c r="AB67" i="22"/>
  <c r="Y67" i="22"/>
  <c r="V67" i="22"/>
  <c r="S67" i="22"/>
  <c r="P67" i="22"/>
  <c r="M67" i="22"/>
  <c r="J67" i="22"/>
  <c r="G67" i="22"/>
  <c r="AB66" i="22"/>
  <c r="Y66" i="22"/>
  <c r="V66" i="22"/>
  <c r="S66" i="22"/>
  <c r="AC66" i="22" s="1"/>
  <c r="P66" i="22"/>
  <c r="M66" i="22"/>
  <c r="J66" i="22"/>
  <c r="G66" i="22"/>
  <c r="E82" i="22" s="1"/>
  <c r="AB65" i="22"/>
  <c r="Y65" i="22"/>
  <c r="V65" i="22"/>
  <c r="S65" i="22"/>
  <c r="P65" i="22"/>
  <c r="M65" i="22"/>
  <c r="J65" i="22"/>
  <c r="G65" i="22"/>
  <c r="AB64" i="22"/>
  <c r="Y64" i="22"/>
  <c r="V64" i="22"/>
  <c r="S64" i="22"/>
  <c r="P64" i="22"/>
  <c r="M64" i="22"/>
  <c r="J64" i="22"/>
  <c r="G64" i="22"/>
  <c r="AB63" i="22"/>
  <c r="Y63" i="22"/>
  <c r="V63" i="22"/>
  <c r="S63" i="22"/>
  <c r="P63" i="22"/>
  <c r="M63" i="22"/>
  <c r="J63" i="22"/>
  <c r="G63" i="22"/>
  <c r="AB62" i="22"/>
  <c r="Y62" i="22"/>
  <c r="W82" i="22" s="1"/>
  <c r="V62" i="22"/>
  <c r="S62" i="22"/>
  <c r="AC62" i="22" s="1"/>
  <c r="P62" i="22"/>
  <c r="M62" i="22"/>
  <c r="K82" i="22" s="1"/>
  <c r="J62" i="22"/>
  <c r="G62" i="22"/>
  <c r="K57" i="22"/>
  <c r="AB56" i="22"/>
  <c r="Y56" i="22"/>
  <c r="V56" i="22"/>
  <c r="S56" i="22"/>
  <c r="P56" i="22"/>
  <c r="M56" i="22"/>
  <c r="J56" i="22"/>
  <c r="G56" i="22"/>
  <c r="AB55" i="22"/>
  <c r="Y55" i="22"/>
  <c r="V55" i="22"/>
  <c r="S55" i="22"/>
  <c r="AC55" i="22" s="1"/>
  <c r="P55" i="22"/>
  <c r="M55" i="22"/>
  <c r="J55" i="22"/>
  <c r="G55" i="22"/>
  <c r="AB54" i="22"/>
  <c r="Y54" i="22"/>
  <c r="V54" i="22"/>
  <c r="AC54" i="22" s="1"/>
  <c r="P54" i="22"/>
  <c r="M54" i="22"/>
  <c r="J54" i="22"/>
  <c r="G54" i="22"/>
  <c r="AB53" i="22"/>
  <c r="Y53" i="22"/>
  <c r="V53" i="22"/>
  <c r="S53" i="22"/>
  <c r="P53" i="22"/>
  <c r="M53" i="22"/>
  <c r="J53" i="22"/>
  <c r="G53" i="22"/>
  <c r="AB52" i="22"/>
  <c r="AC52" i="22" s="1"/>
  <c r="Y52" i="22"/>
  <c r="V52" i="22"/>
  <c r="S52" i="22"/>
  <c r="P52" i="22"/>
  <c r="M52" i="22"/>
  <c r="J52" i="22"/>
  <c r="G52" i="22"/>
  <c r="AB51" i="22"/>
  <c r="Y51" i="22"/>
  <c r="V51" i="22"/>
  <c r="S51" i="22"/>
  <c r="P51" i="22"/>
  <c r="M51" i="22"/>
  <c r="J51" i="22"/>
  <c r="G51" i="22"/>
  <c r="AB50" i="22"/>
  <c r="Y50" i="22"/>
  <c r="V50" i="22"/>
  <c r="S50" i="22"/>
  <c r="AC50" i="22" s="1"/>
  <c r="P50" i="22"/>
  <c r="M50" i="22"/>
  <c r="J50" i="22"/>
  <c r="G50" i="22"/>
  <c r="AB49" i="22"/>
  <c r="Y49" i="22"/>
  <c r="V49" i="22"/>
  <c r="AC49" i="22" s="1"/>
  <c r="S49" i="22"/>
  <c r="P49" i="22"/>
  <c r="M49" i="22"/>
  <c r="J49" i="22"/>
  <c r="G49" i="22"/>
  <c r="AB48" i="22"/>
  <c r="Y48" i="22"/>
  <c r="V48" i="22"/>
  <c r="P48" i="22"/>
  <c r="M48" i="22"/>
  <c r="J48" i="22"/>
  <c r="G48" i="22"/>
  <c r="AB47" i="22"/>
  <c r="AC47" i="22" s="1"/>
  <c r="Y47" i="22"/>
  <c r="V47" i="22"/>
  <c r="S47" i="22"/>
  <c r="P47" i="22"/>
  <c r="M47" i="22"/>
  <c r="J47" i="22"/>
  <c r="G47" i="22"/>
  <c r="AB46" i="22"/>
  <c r="Y46" i="22"/>
  <c r="V46" i="22"/>
  <c r="S46" i="22"/>
  <c r="P46" i="22"/>
  <c r="M46" i="22"/>
  <c r="J46" i="22"/>
  <c r="G46" i="22"/>
  <c r="AB45" i="22"/>
  <c r="Y45" i="22"/>
  <c r="V45" i="22"/>
  <c r="S45" i="22"/>
  <c r="AC45" i="22" s="1"/>
  <c r="P45" i="22"/>
  <c r="M45" i="22"/>
  <c r="J45" i="22"/>
  <c r="G45" i="22"/>
  <c r="AB44" i="22"/>
  <c r="Y44" i="22"/>
  <c r="V44" i="22"/>
  <c r="S44" i="22"/>
  <c r="P44" i="22"/>
  <c r="M44" i="22"/>
  <c r="J44" i="22"/>
  <c r="G44" i="22"/>
  <c r="AB43" i="22"/>
  <c r="Y43" i="22"/>
  <c r="V43" i="22"/>
  <c r="S43" i="22"/>
  <c r="P43" i="22"/>
  <c r="M43" i="22"/>
  <c r="J43" i="22"/>
  <c r="G43" i="22"/>
  <c r="AB42" i="22"/>
  <c r="Y42" i="22"/>
  <c r="V42" i="22"/>
  <c r="P42" i="22"/>
  <c r="M42" i="22"/>
  <c r="J42" i="22"/>
  <c r="G42" i="22"/>
  <c r="AB41" i="22"/>
  <c r="Y41" i="22"/>
  <c r="V41" i="22"/>
  <c r="S41" i="22"/>
  <c r="P41" i="22"/>
  <c r="M41" i="22"/>
  <c r="J41" i="22"/>
  <c r="G41" i="22"/>
  <c r="AB40" i="22"/>
  <c r="Y40" i="22"/>
  <c r="V40" i="22"/>
  <c r="S40" i="22"/>
  <c r="AC40" i="22" s="1"/>
  <c r="P40" i="22"/>
  <c r="M40" i="22"/>
  <c r="J40" i="22"/>
  <c r="G40" i="22"/>
  <c r="AB39" i="22"/>
  <c r="Y39" i="22"/>
  <c r="V39" i="22"/>
  <c r="AC39" i="22" s="1"/>
  <c r="S39" i="22"/>
  <c r="P39" i="22"/>
  <c r="M39" i="22"/>
  <c r="J39" i="22"/>
  <c r="G39" i="22"/>
  <c r="AB38" i="22"/>
  <c r="Y38" i="22"/>
  <c r="W57" i="22" s="1"/>
  <c r="V38" i="22"/>
  <c r="S38" i="22"/>
  <c r="P38" i="22"/>
  <c r="M38" i="22"/>
  <c r="J38" i="22"/>
  <c r="G38" i="22"/>
  <c r="AB37" i="22"/>
  <c r="Y37" i="22"/>
  <c r="V37" i="22"/>
  <c r="T57" i="22" s="1"/>
  <c r="S37" i="22"/>
  <c r="Q57" i="22" s="1"/>
  <c r="P37" i="22"/>
  <c r="M37" i="22"/>
  <c r="J37" i="22"/>
  <c r="H57" i="22" s="1"/>
  <c r="G37" i="22"/>
  <c r="C32" i="22"/>
  <c r="C29" i="22"/>
  <c r="C31" i="22" s="1"/>
  <c r="D13" i="22" s="1"/>
  <c r="C20" i="22"/>
  <c r="AB248" i="21"/>
  <c r="AC248" i="21" s="1"/>
  <c r="Y248" i="21"/>
  <c r="V248" i="21"/>
  <c r="S248" i="21"/>
  <c r="P248" i="21"/>
  <c r="M248" i="21"/>
  <c r="J248" i="21"/>
  <c r="G248" i="21"/>
  <c r="AB247" i="21"/>
  <c r="Y247" i="21"/>
  <c r="V247" i="21"/>
  <c r="S247" i="21"/>
  <c r="AC247" i="21" s="1"/>
  <c r="P247" i="21"/>
  <c r="M247" i="21"/>
  <c r="J247" i="21"/>
  <c r="G247" i="21"/>
  <c r="AB246" i="21"/>
  <c r="AC246" i="21" s="1"/>
  <c r="Y246" i="21"/>
  <c r="V246" i="21"/>
  <c r="S246" i="21"/>
  <c r="P246" i="21"/>
  <c r="M246" i="21"/>
  <c r="J246" i="21"/>
  <c r="G246" i="21"/>
  <c r="AB245" i="21"/>
  <c r="AC245" i="21" s="1"/>
  <c r="Y245" i="21"/>
  <c r="V245" i="21"/>
  <c r="S245" i="21"/>
  <c r="P245" i="21"/>
  <c r="M245" i="21"/>
  <c r="J245" i="21"/>
  <c r="G245" i="21"/>
  <c r="AB244" i="21"/>
  <c r="AC244" i="21" s="1"/>
  <c r="Y244" i="21"/>
  <c r="V244" i="21"/>
  <c r="S244" i="21"/>
  <c r="P244" i="21"/>
  <c r="M244" i="21"/>
  <c r="J244" i="21"/>
  <c r="G244" i="21"/>
  <c r="AB243" i="21"/>
  <c r="Y243" i="21"/>
  <c r="V243" i="21"/>
  <c r="S243" i="21"/>
  <c r="AC243" i="21" s="1"/>
  <c r="P243" i="21"/>
  <c r="M243" i="21"/>
  <c r="J243" i="21"/>
  <c r="G243" i="21"/>
  <c r="AB242" i="21"/>
  <c r="AC242" i="21" s="1"/>
  <c r="Y242" i="21"/>
  <c r="V242" i="21"/>
  <c r="S242" i="21"/>
  <c r="P242" i="21"/>
  <c r="M242" i="21"/>
  <c r="J242" i="21"/>
  <c r="G242" i="21"/>
  <c r="AB241" i="21"/>
  <c r="AC241" i="21" s="1"/>
  <c r="Y241" i="21"/>
  <c r="V241" i="21"/>
  <c r="S241" i="21"/>
  <c r="P241" i="21"/>
  <c r="M241" i="21"/>
  <c r="J241" i="21"/>
  <c r="G241" i="21"/>
  <c r="AB240" i="21"/>
  <c r="AC240" i="21" s="1"/>
  <c r="Y240" i="21"/>
  <c r="V240" i="21"/>
  <c r="S240" i="21"/>
  <c r="P240" i="21"/>
  <c r="M240" i="21"/>
  <c r="J240" i="21"/>
  <c r="G240" i="21"/>
  <c r="AB239" i="21"/>
  <c r="Y239" i="21"/>
  <c r="V239" i="21"/>
  <c r="S239" i="21"/>
  <c r="AC239" i="21" s="1"/>
  <c r="P239" i="21"/>
  <c r="M239" i="21"/>
  <c r="J239" i="21"/>
  <c r="G239" i="21"/>
  <c r="AB238" i="21"/>
  <c r="AC238" i="21" s="1"/>
  <c r="Y238" i="21"/>
  <c r="V238" i="21"/>
  <c r="S238" i="21"/>
  <c r="P238" i="21"/>
  <c r="M238" i="21"/>
  <c r="J238" i="21"/>
  <c r="G238" i="21"/>
  <c r="AB237" i="21"/>
  <c r="AC237" i="21" s="1"/>
  <c r="Y237" i="21"/>
  <c r="V237" i="21"/>
  <c r="S237" i="21"/>
  <c r="P237" i="21"/>
  <c r="M237" i="21"/>
  <c r="J237" i="21"/>
  <c r="G237" i="21"/>
  <c r="AB236" i="21"/>
  <c r="AC236" i="21" s="1"/>
  <c r="Y236" i="21"/>
  <c r="V236" i="21"/>
  <c r="S236" i="21"/>
  <c r="P236" i="21"/>
  <c r="M236" i="21"/>
  <c r="J236" i="21"/>
  <c r="G236" i="21"/>
  <c r="AB235" i="21"/>
  <c r="Y235" i="21"/>
  <c r="V235" i="21"/>
  <c r="S235" i="21"/>
  <c r="AC235" i="21" s="1"/>
  <c r="P235" i="21"/>
  <c r="M235" i="21"/>
  <c r="J235" i="21"/>
  <c r="G235" i="21"/>
  <c r="AB234" i="21"/>
  <c r="AC234" i="21" s="1"/>
  <c r="Y234" i="21"/>
  <c r="V234" i="21"/>
  <c r="S234" i="21"/>
  <c r="P234" i="21"/>
  <c r="M234" i="21"/>
  <c r="J234" i="21"/>
  <c r="G234" i="21"/>
  <c r="AB233" i="21"/>
  <c r="AC233" i="21" s="1"/>
  <c r="Y233" i="21"/>
  <c r="V233" i="21"/>
  <c r="S233" i="21"/>
  <c r="P233" i="21"/>
  <c r="M233" i="21"/>
  <c r="J233" i="21"/>
  <c r="G233" i="21"/>
  <c r="AB232" i="21"/>
  <c r="AC232" i="21" s="1"/>
  <c r="Y232" i="21"/>
  <c r="V232" i="21"/>
  <c r="S232" i="21"/>
  <c r="P232" i="21"/>
  <c r="M232" i="21"/>
  <c r="J232" i="21"/>
  <c r="G232" i="21"/>
  <c r="AB231" i="21"/>
  <c r="Y231" i="21"/>
  <c r="V231" i="21"/>
  <c r="S231" i="21"/>
  <c r="AC231" i="21" s="1"/>
  <c r="P231" i="21"/>
  <c r="M231" i="21"/>
  <c r="J231" i="21"/>
  <c r="G231" i="21"/>
  <c r="AB230" i="21"/>
  <c r="AC230" i="21" s="1"/>
  <c r="Y230" i="21"/>
  <c r="V230" i="21"/>
  <c r="S230" i="21"/>
  <c r="P230" i="21"/>
  <c r="M230" i="21"/>
  <c r="J230" i="21"/>
  <c r="G230" i="21"/>
  <c r="AB229" i="21"/>
  <c r="AC229" i="21" s="1"/>
  <c r="Y229" i="21"/>
  <c r="W249" i="21" s="1"/>
  <c r="V229" i="21"/>
  <c r="T249" i="21" s="1"/>
  <c r="S229" i="21"/>
  <c r="Q249" i="21" s="1"/>
  <c r="P229" i="21"/>
  <c r="N249" i="21" s="1"/>
  <c r="M229" i="21"/>
  <c r="K249" i="21" s="1"/>
  <c r="J229" i="21"/>
  <c r="H249" i="21" s="1"/>
  <c r="G229" i="21"/>
  <c r="E249" i="21" s="1"/>
  <c r="AB223" i="21"/>
  <c r="Y223" i="21"/>
  <c r="V223" i="21"/>
  <c r="S223" i="21"/>
  <c r="AC223" i="21" s="1"/>
  <c r="P223" i="21"/>
  <c r="M223" i="21"/>
  <c r="J223" i="21"/>
  <c r="G223" i="21"/>
  <c r="AB222" i="21"/>
  <c r="AC222" i="21" s="1"/>
  <c r="Y222" i="21"/>
  <c r="V222" i="21"/>
  <c r="S222" i="21"/>
  <c r="P222" i="21"/>
  <c r="M222" i="21"/>
  <c r="J222" i="21"/>
  <c r="G222" i="21"/>
  <c r="AB221" i="21"/>
  <c r="AC221" i="21" s="1"/>
  <c r="Y221" i="21"/>
  <c r="V221" i="21"/>
  <c r="S221" i="21"/>
  <c r="P221" i="21"/>
  <c r="M221" i="21"/>
  <c r="J221" i="21"/>
  <c r="G221" i="21"/>
  <c r="AB220" i="21"/>
  <c r="AC220" i="21" s="1"/>
  <c r="Y220" i="21"/>
  <c r="V220" i="21"/>
  <c r="S220" i="21"/>
  <c r="P220" i="21"/>
  <c r="M220" i="21"/>
  <c r="J220" i="21"/>
  <c r="G220" i="21"/>
  <c r="AB219" i="21"/>
  <c r="Y219" i="21"/>
  <c r="V219" i="21"/>
  <c r="S219" i="21"/>
  <c r="AC219" i="21" s="1"/>
  <c r="P219" i="21"/>
  <c r="M219" i="21"/>
  <c r="J219" i="21"/>
  <c r="G219" i="21"/>
  <c r="AB218" i="21"/>
  <c r="AC218" i="21" s="1"/>
  <c r="Y218" i="21"/>
  <c r="V218" i="21"/>
  <c r="S218" i="21"/>
  <c r="P218" i="21"/>
  <c r="M218" i="21"/>
  <c r="J218" i="21"/>
  <c r="G218" i="21"/>
  <c r="AB217" i="21"/>
  <c r="AC217" i="21" s="1"/>
  <c r="Y217" i="21"/>
  <c r="V217" i="21"/>
  <c r="S217" i="21"/>
  <c r="P217" i="21"/>
  <c r="M217" i="21"/>
  <c r="J217" i="21"/>
  <c r="G217" i="21"/>
  <c r="AB216" i="21"/>
  <c r="AC216" i="21" s="1"/>
  <c r="Y216" i="21"/>
  <c r="V216" i="21"/>
  <c r="S216" i="21"/>
  <c r="P216" i="21"/>
  <c r="M216" i="21"/>
  <c r="J216" i="21"/>
  <c r="G216" i="21"/>
  <c r="AB215" i="21"/>
  <c r="Y215" i="21"/>
  <c r="V215" i="21"/>
  <c r="S215" i="21"/>
  <c r="AC215" i="21" s="1"/>
  <c r="P215" i="21"/>
  <c r="M215" i="21"/>
  <c r="J215" i="21"/>
  <c r="G215" i="21"/>
  <c r="AB214" i="21"/>
  <c r="AC214" i="21" s="1"/>
  <c r="Y214" i="21"/>
  <c r="V214" i="21"/>
  <c r="S214" i="21"/>
  <c r="P214" i="21"/>
  <c r="M214" i="21"/>
  <c r="J214" i="21"/>
  <c r="G214" i="21"/>
  <c r="AB213" i="21"/>
  <c r="AC213" i="21" s="1"/>
  <c r="Y213" i="21"/>
  <c r="V213" i="21"/>
  <c r="S213" i="21"/>
  <c r="P213" i="21"/>
  <c r="M213" i="21"/>
  <c r="J213" i="21"/>
  <c r="G213" i="21"/>
  <c r="AB212" i="21"/>
  <c r="AC212" i="21" s="1"/>
  <c r="Y212" i="21"/>
  <c r="V212" i="21"/>
  <c r="S212" i="21"/>
  <c r="P212" i="21"/>
  <c r="M212" i="21"/>
  <c r="J212" i="21"/>
  <c r="G212" i="21"/>
  <c r="AB211" i="21"/>
  <c r="Y211" i="21"/>
  <c r="V211" i="21"/>
  <c r="S211" i="21"/>
  <c r="AC211" i="21" s="1"/>
  <c r="P211" i="21"/>
  <c r="M211" i="21"/>
  <c r="J211" i="21"/>
  <c r="G211" i="21"/>
  <c r="AB210" i="21"/>
  <c r="AC210" i="21" s="1"/>
  <c r="Y210" i="21"/>
  <c r="V210" i="21"/>
  <c r="S210" i="21"/>
  <c r="P210" i="21"/>
  <c r="M210" i="21"/>
  <c r="J210" i="21"/>
  <c r="G210" i="21"/>
  <c r="AB209" i="21"/>
  <c r="AC209" i="21" s="1"/>
  <c r="Y209" i="21"/>
  <c r="V209" i="21"/>
  <c r="S209" i="21"/>
  <c r="P209" i="21"/>
  <c r="M209" i="21"/>
  <c r="J209" i="21"/>
  <c r="G209" i="21"/>
  <c r="AB208" i="21"/>
  <c r="AC208" i="21" s="1"/>
  <c r="Y208" i="21"/>
  <c r="V208" i="21"/>
  <c r="S208" i="21"/>
  <c r="P208" i="21"/>
  <c r="M208" i="21"/>
  <c r="J208" i="21"/>
  <c r="G208" i="21"/>
  <c r="AB207" i="21"/>
  <c r="Y207" i="21"/>
  <c r="V207" i="21"/>
  <c r="S207" i="21"/>
  <c r="AC207" i="21" s="1"/>
  <c r="P207" i="21"/>
  <c r="M207" i="21"/>
  <c r="J207" i="21"/>
  <c r="G207" i="21"/>
  <c r="AB206" i="21"/>
  <c r="AC206" i="21" s="1"/>
  <c r="Y206" i="21"/>
  <c r="V206" i="21"/>
  <c r="S206" i="21"/>
  <c r="P206" i="21"/>
  <c r="M206" i="21"/>
  <c r="J206" i="21"/>
  <c r="G206" i="21"/>
  <c r="AB205" i="21"/>
  <c r="AC205" i="21" s="1"/>
  <c r="Y205" i="21"/>
  <c r="V205" i="21"/>
  <c r="S205" i="21"/>
  <c r="P205" i="21"/>
  <c r="M205" i="21"/>
  <c r="J205" i="21"/>
  <c r="G205" i="21"/>
  <c r="AB204" i="21"/>
  <c r="Z224" i="21" s="1"/>
  <c r="Y204" i="21"/>
  <c r="W224" i="21" s="1"/>
  <c r="V204" i="21"/>
  <c r="T224" i="21" s="1"/>
  <c r="S204" i="21"/>
  <c r="Q224" i="21" s="1"/>
  <c r="P204" i="21"/>
  <c r="N224" i="21" s="1"/>
  <c r="M204" i="21"/>
  <c r="K224" i="21" s="1"/>
  <c r="J204" i="21"/>
  <c r="H224" i="21" s="1"/>
  <c r="G204" i="21"/>
  <c r="E224" i="21" s="1"/>
  <c r="AB198" i="21"/>
  <c r="AC198" i="21" s="1"/>
  <c r="Y198" i="21"/>
  <c r="V198" i="21"/>
  <c r="S198" i="21"/>
  <c r="P198" i="21"/>
  <c r="M198" i="21"/>
  <c r="J198" i="21"/>
  <c r="G198" i="21"/>
  <c r="AB197" i="21"/>
  <c r="AC197" i="21" s="1"/>
  <c r="Y197" i="21"/>
  <c r="V197" i="21"/>
  <c r="S197" i="21"/>
  <c r="P197" i="21"/>
  <c r="M197" i="21"/>
  <c r="J197" i="21"/>
  <c r="G197" i="21"/>
  <c r="AB196" i="21"/>
  <c r="AC196" i="21" s="1"/>
  <c r="Y196" i="21"/>
  <c r="V196" i="21"/>
  <c r="S196" i="21"/>
  <c r="P196" i="21"/>
  <c r="M196" i="21"/>
  <c r="J196" i="21"/>
  <c r="G196" i="21"/>
  <c r="AB195" i="21"/>
  <c r="Y195" i="21"/>
  <c r="V195" i="21"/>
  <c r="S195" i="21"/>
  <c r="AC195" i="21" s="1"/>
  <c r="P195" i="21"/>
  <c r="M195" i="21"/>
  <c r="J195" i="21"/>
  <c r="G195" i="21"/>
  <c r="AB194" i="21"/>
  <c r="AC194" i="21" s="1"/>
  <c r="Y194" i="21"/>
  <c r="V194" i="21"/>
  <c r="S194" i="21"/>
  <c r="P194" i="21"/>
  <c r="M194" i="21"/>
  <c r="J194" i="21"/>
  <c r="G194" i="21"/>
  <c r="AB193" i="21"/>
  <c r="AC193" i="21" s="1"/>
  <c r="Y193" i="21"/>
  <c r="V193" i="21"/>
  <c r="S193" i="21"/>
  <c r="P193" i="21"/>
  <c r="M193" i="21"/>
  <c r="J193" i="21"/>
  <c r="G193" i="21"/>
  <c r="AB192" i="21"/>
  <c r="Y192" i="21"/>
  <c r="V192" i="21"/>
  <c r="S192" i="21"/>
  <c r="P192" i="21"/>
  <c r="M192" i="21"/>
  <c r="J192" i="21"/>
  <c r="G192" i="21"/>
  <c r="AB191" i="21"/>
  <c r="Y191" i="21"/>
  <c r="V191" i="21"/>
  <c r="S191" i="21"/>
  <c r="AC191" i="21" s="1"/>
  <c r="P191" i="21"/>
  <c r="M191" i="21"/>
  <c r="J191" i="21"/>
  <c r="G191" i="21"/>
  <c r="AB190" i="21"/>
  <c r="Y190" i="21"/>
  <c r="V190" i="21"/>
  <c r="S190" i="21"/>
  <c r="P190" i="21"/>
  <c r="M190" i="21"/>
  <c r="J190" i="21"/>
  <c r="G190" i="21"/>
  <c r="AB189" i="21"/>
  <c r="AC189" i="21" s="1"/>
  <c r="Y189" i="21"/>
  <c r="V189" i="21"/>
  <c r="S189" i="21"/>
  <c r="P189" i="21"/>
  <c r="M189" i="21"/>
  <c r="J189" i="21"/>
  <c r="G189" i="21"/>
  <c r="AB188" i="21"/>
  <c r="Y188" i="21"/>
  <c r="V188" i="21"/>
  <c r="S188" i="21"/>
  <c r="P188" i="21"/>
  <c r="M188" i="21"/>
  <c r="J188" i="21"/>
  <c r="G188" i="21"/>
  <c r="AB187" i="21"/>
  <c r="Y187" i="21"/>
  <c r="V187" i="21"/>
  <c r="S187" i="21"/>
  <c r="AC187" i="21" s="1"/>
  <c r="P187" i="21"/>
  <c r="M187" i="21"/>
  <c r="J187" i="21"/>
  <c r="G187" i="21"/>
  <c r="AB186" i="21"/>
  <c r="Y186" i="21"/>
  <c r="V186" i="21"/>
  <c r="S186" i="21"/>
  <c r="P186" i="21"/>
  <c r="M186" i="21"/>
  <c r="J186" i="21"/>
  <c r="G186" i="21"/>
  <c r="AB185" i="21"/>
  <c r="Y185" i="21"/>
  <c r="V185" i="21"/>
  <c r="S185" i="21"/>
  <c r="P185" i="21"/>
  <c r="M185" i="21"/>
  <c r="J185" i="21"/>
  <c r="G185" i="21"/>
  <c r="AB184" i="21"/>
  <c r="Y184" i="21"/>
  <c r="V184" i="21"/>
  <c r="S184" i="21"/>
  <c r="P184" i="21"/>
  <c r="M184" i="21"/>
  <c r="J184" i="21"/>
  <c r="G184" i="21"/>
  <c r="AB183" i="21"/>
  <c r="Y183" i="21"/>
  <c r="V183" i="21"/>
  <c r="S183" i="21"/>
  <c r="AC183" i="21" s="1"/>
  <c r="P183" i="21"/>
  <c r="M183" i="21"/>
  <c r="J183" i="21"/>
  <c r="G183" i="21"/>
  <c r="AB182" i="21"/>
  <c r="AC182" i="21" s="1"/>
  <c r="Y182" i="21"/>
  <c r="V182" i="21"/>
  <c r="S182" i="21"/>
  <c r="P182" i="21"/>
  <c r="M182" i="21"/>
  <c r="J182" i="21"/>
  <c r="G182" i="21"/>
  <c r="AB181" i="21"/>
  <c r="AC181" i="21" s="1"/>
  <c r="Y181" i="21"/>
  <c r="V181" i="21"/>
  <c r="S181" i="21"/>
  <c r="P181" i="21"/>
  <c r="M181" i="21"/>
  <c r="J181" i="21"/>
  <c r="G181" i="21"/>
  <c r="AB180" i="21"/>
  <c r="Y180" i="21"/>
  <c r="V180" i="21"/>
  <c r="S180" i="21"/>
  <c r="P180" i="21"/>
  <c r="M180" i="21"/>
  <c r="J180" i="21"/>
  <c r="G180" i="21"/>
  <c r="AB179" i="21"/>
  <c r="Y179" i="21"/>
  <c r="V179" i="21"/>
  <c r="S179" i="21"/>
  <c r="Q199" i="21" s="1"/>
  <c r="P179" i="21"/>
  <c r="M179" i="21"/>
  <c r="J179" i="21"/>
  <c r="G179" i="21"/>
  <c r="E199" i="21" s="1"/>
  <c r="AB177" i="21"/>
  <c r="Y177" i="21"/>
  <c r="V177" i="21"/>
  <c r="S177" i="21"/>
  <c r="P177" i="21"/>
  <c r="M177" i="21"/>
  <c r="J177" i="21"/>
  <c r="G177" i="21"/>
  <c r="AB176" i="21"/>
  <c r="Y176" i="21"/>
  <c r="V176" i="21"/>
  <c r="S176" i="21"/>
  <c r="P176" i="21"/>
  <c r="M176" i="21"/>
  <c r="J176" i="21"/>
  <c r="G176" i="21"/>
  <c r="AB175" i="21"/>
  <c r="Y175" i="21"/>
  <c r="V175" i="21"/>
  <c r="S175" i="21"/>
  <c r="AC175" i="21" s="1"/>
  <c r="P175" i="21"/>
  <c r="M175" i="21"/>
  <c r="J175" i="21"/>
  <c r="G175" i="21"/>
  <c r="AB174" i="21"/>
  <c r="AC174" i="21" s="1"/>
  <c r="Y174" i="21"/>
  <c r="V174" i="21"/>
  <c r="S174" i="21"/>
  <c r="P174" i="21"/>
  <c r="M174" i="21"/>
  <c r="J174" i="21"/>
  <c r="G174" i="21"/>
  <c r="AB173" i="21"/>
  <c r="AC173" i="21" s="1"/>
  <c r="Y173" i="21"/>
  <c r="V173" i="21"/>
  <c r="S173" i="21"/>
  <c r="P173" i="21"/>
  <c r="M173" i="21"/>
  <c r="J173" i="21"/>
  <c r="G173" i="21"/>
  <c r="AB172" i="21"/>
  <c r="AC172" i="21" s="1"/>
  <c r="Y172" i="21"/>
  <c r="V172" i="21"/>
  <c r="S172" i="21"/>
  <c r="P172" i="21"/>
  <c r="M172" i="21"/>
  <c r="J172" i="21"/>
  <c r="G172" i="21"/>
  <c r="AB171" i="21"/>
  <c r="Y171" i="21"/>
  <c r="V171" i="21"/>
  <c r="S171" i="21"/>
  <c r="AC171" i="21" s="1"/>
  <c r="P171" i="21"/>
  <c r="M171" i="21"/>
  <c r="J171" i="21"/>
  <c r="G171" i="21"/>
  <c r="AB170" i="21"/>
  <c r="AC170" i="21" s="1"/>
  <c r="Y170" i="21"/>
  <c r="V170" i="21"/>
  <c r="S170" i="21"/>
  <c r="P170" i="21"/>
  <c r="M170" i="21"/>
  <c r="J170" i="21"/>
  <c r="G170" i="21"/>
  <c r="AB169" i="21"/>
  <c r="AC169" i="21" s="1"/>
  <c r="Y169" i="21"/>
  <c r="V169" i="21"/>
  <c r="S169" i="21"/>
  <c r="P169" i="21"/>
  <c r="M169" i="21"/>
  <c r="J169" i="21"/>
  <c r="G169" i="21"/>
  <c r="AB168" i="21"/>
  <c r="Y168" i="21"/>
  <c r="V168" i="21"/>
  <c r="S168" i="21"/>
  <c r="P168" i="21"/>
  <c r="M168" i="21"/>
  <c r="J168" i="21"/>
  <c r="G168" i="21"/>
  <c r="AB167" i="21"/>
  <c r="Y167" i="21"/>
  <c r="V167" i="21"/>
  <c r="S167" i="21"/>
  <c r="AC167" i="21" s="1"/>
  <c r="P167" i="21"/>
  <c r="M167" i="21"/>
  <c r="J167" i="21"/>
  <c r="G167" i="21"/>
  <c r="AB166" i="21"/>
  <c r="Y166" i="21"/>
  <c r="V166" i="21"/>
  <c r="S166" i="21"/>
  <c r="P166" i="21"/>
  <c r="M166" i="21"/>
  <c r="J166" i="21"/>
  <c r="G166" i="21"/>
  <c r="AB165" i="21"/>
  <c r="Y165" i="21"/>
  <c r="V165" i="21"/>
  <c r="S165" i="21"/>
  <c r="P165" i="21"/>
  <c r="M165" i="21"/>
  <c r="J165" i="21"/>
  <c r="G165" i="21"/>
  <c r="AB164" i="21"/>
  <c r="Y164" i="21"/>
  <c r="V164" i="21"/>
  <c r="S164" i="21"/>
  <c r="P164" i="21"/>
  <c r="M164" i="21"/>
  <c r="J164" i="21"/>
  <c r="G164" i="21"/>
  <c r="AB163" i="21"/>
  <c r="Y163" i="21"/>
  <c r="V163" i="21"/>
  <c r="S163" i="21"/>
  <c r="AC163" i="21" s="1"/>
  <c r="P163" i="21"/>
  <c r="M163" i="21"/>
  <c r="J163" i="21"/>
  <c r="G163" i="21"/>
  <c r="AB162" i="21"/>
  <c r="Y162" i="21"/>
  <c r="V162" i="21"/>
  <c r="T178" i="21" s="1"/>
  <c r="S162" i="21"/>
  <c r="P162" i="21"/>
  <c r="M162" i="21"/>
  <c r="J162" i="21"/>
  <c r="G162" i="21"/>
  <c r="AB161" i="21"/>
  <c r="Y161" i="21"/>
  <c r="V161" i="21"/>
  <c r="S161" i="21"/>
  <c r="P161" i="21"/>
  <c r="M161" i="21"/>
  <c r="J161" i="21"/>
  <c r="G161" i="21"/>
  <c r="AB160" i="21"/>
  <c r="Y160" i="21"/>
  <c r="V160" i="21"/>
  <c r="S160" i="21"/>
  <c r="P160" i="21"/>
  <c r="M160" i="21"/>
  <c r="J160" i="21"/>
  <c r="G160" i="21"/>
  <c r="AB159" i="21"/>
  <c r="Y159" i="21"/>
  <c r="V159" i="21"/>
  <c r="S159" i="21"/>
  <c r="AC159" i="21" s="1"/>
  <c r="P159" i="21"/>
  <c r="M159" i="21"/>
  <c r="J159" i="21"/>
  <c r="G159" i="21"/>
  <c r="AB158" i="21"/>
  <c r="AC158" i="21" s="1"/>
  <c r="Y158" i="21"/>
  <c r="V158" i="21"/>
  <c r="S158" i="21"/>
  <c r="P158" i="21"/>
  <c r="N178" i="21" s="1"/>
  <c r="M158" i="21"/>
  <c r="J158" i="21"/>
  <c r="H178" i="21" s="1"/>
  <c r="G158" i="21"/>
  <c r="AB152" i="21"/>
  <c r="Y152" i="21"/>
  <c r="V152" i="21"/>
  <c r="S152" i="21"/>
  <c r="P152" i="21"/>
  <c r="M152" i="21"/>
  <c r="J152" i="21"/>
  <c r="G152" i="21"/>
  <c r="AB151" i="21"/>
  <c r="Y151" i="21"/>
  <c r="V151" i="21"/>
  <c r="S151" i="21"/>
  <c r="AC151" i="21" s="1"/>
  <c r="P151" i="21"/>
  <c r="M151" i="21"/>
  <c r="J151" i="21"/>
  <c r="G151" i="21"/>
  <c r="AB150" i="21"/>
  <c r="Y150" i="21"/>
  <c r="V150" i="21"/>
  <c r="S150" i="21"/>
  <c r="P150" i="21"/>
  <c r="M150" i="21"/>
  <c r="J150" i="21"/>
  <c r="G150" i="21"/>
  <c r="AB149" i="21"/>
  <c r="Y149" i="21"/>
  <c r="V149" i="21"/>
  <c r="S149" i="21"/>
  <c r="P149" i="21"/>
  <c r="M149" i="21"/>
  <c r="J149" i="21"/>
  <c r="G149" i="21"/>
  <c r="AB148" i="21"/>
  <c r="Y148" i="21"/>
  <c r="V148" i="21"/>
  <c r="S148" i="21"/>
  <c r="P148" i="21"/>
  <c r="M148" i="21"/>
  <c r="J148" i="21"/>
  <c r="G148" i="21"/>
  <c r="AB147" i="21"/>
  <c r="Y147" i="21"/>
  <c r="V147" i="21"/>
  <c r="S147" i="21"/>
  <c r="AC147" i="21" s="1"/>
  <c r="P147" i="21"/>
  <c r="M147" i="21"/>
  <c r="J147" i="21"/>
  <c r="G147" i="21"/>
  <c r="AB146" i="21"/>
  <c r="AC146" i="21" s="1"/>
  <c r="Y146" i="21"/>
  <c r="V146" i="21"/>
  <c r="S146" i="21"/>
  <c r="P146" i="21"/>
  <c r="M146" i="21"/>
  <c r="J146" i="21"/>
  <c r="G146" i="21"/>
  <c r="AB145" i="21"/>
  <c r="AC145" i="21" s="1"/>
  <c r="Y145" i="21"/>
  <c r="V145" i="21"/>
  <c r="S145" i="21"/>
  <c r="P145" i="21"/>
  <c r="M145" i="21"/>
  <c r="J145" i="21"/>
  <c r="G145" i="21"/>
  <c r="AB144" i="21"/>
  <c r="Y144" i="21"/>
  <c r="V144" i="21"/>
  <c r="S144" i="21"/>
  <c r="P144" i="21"/>
  <c r="M144" i="21"/>
  <c r="J144" i="21"/>
  <c r="G144" i="21"/>
  <c r="AB143" i="21"/>
  <c r="Y143" i="21"/>
  <c r="V143" i="21"/>
  <c r="S143" i="21"/>
  <c r="AC143" i="21" s="1"/>
  <c r="P143" i="21"/>
  <c r="M143" i="21"/>
  <c r="J143" i="21"/>
  <c r="G143" i="21"/>
  <c r="AB142" i="21"/>
  <c r="AC142" i="21" s="1"/>
  <c r="Y142" i="21"/>
  <c r="V142" i="21"/>
  <c r="S142" i="21"/>
  <c r="P142" i="21"/>
  <c r="M142" i="21"/>
  <c r="J142" i="21"/>
  <c r="G142" i="21"/>
  <c r="AB141" i="21"/>
  <c r="AC141" i="21" s="1"/>
  <c r="Y141" i="21"/>
  <c r="V141" i="21"/>
  <c r="S141" i="21"/>
  <c r="P141" i="21"/>
  <c r="M141" i="21"/>
  <c r="J141" i="21"/>
  <c r="G141" i="21"/>
  <c r="AB140" i="21"/>
  <c r="Y140" i="21"/>
  <c r="V140" i="21"/>
  <c r="S140" i="21"/>
  <c r="P140" i="21"/>
  <c r="M140" i="21"/>
  <c r="J140" i="21"/>
  <c r="G140" i="21"/>
  <c r="AB139" i="21"/>
  <c r="Y139" i="21"/>
  <c r="V139" i="21"/>
  <c r="S139" i="21"/>
  <c r="AC139" i="21" s="1"/>
  <c r="P139" i="21"/>
  <c r="M139" i="21"/>
  <c r="J139" i="21"/>
  <c r="G139" i="21"/>
  <c r="AB138" i="21"/>
  <c r="Y138" i="21"/>
  <c r="V138" i="21"/>
  <c r="S138" i="21"/>
  <c r="P138" i="21"/>
  <c r="M138" i="21"/>
  <c r="J138" i="21"/>
  <c r="G138" i="21"/>
  <c r="AB137" i="21"/>
  <c r="Y137" i="21"/>
  <c r="V137" i="21"/>
  <c r="S137" i="21"/>
  <c r="P137" i="21"/>
  <c r="M137" i="21"/>
  <c r="J137" i="21"/>
  <c r="G137" i="21"/>
  <c r="AB136" i="21"/>
  <c r="Y136" i="21"/>
  <c r="V136" i="21"/>
  <c r="S136" i="21"/>
  <c r="P136" i="21"/>
  <c r="M136" i="21"/>
  <c r="J136" i="21"/>
  <c r="G136" i="21"/>
  <c r="AB135" i="21"/>
  <c r="Y135" i="21"/>
  <c r="V135" i="21"/>
  <c r="S135" i="21"/>
  <c r="AC135" i="21" s="1"/>
  <c r="P135" i="21"/>
  <c r="M135" i="21"/>
  <c r="J135" i="21"/>
  <c r="G135" i="21"/>
  <c r="AB134" i="21"/>
  <c r="Y134" i="21"/>
  <c r="V134" i="21"/>
  <c r="S134" i="21"/>
  <c r="P134" i="21"/>
  <c r="M134" i="21"/>
  <c r="J134" i="21"/>
  <c r="G134" i="21"/>
  <c r="AB133" i="21"/>
  <c r="Y133" i="21"/>
  <c r="W153" i="21" s="1"/>
  <c r="V133" i="21"/>
  <c r="S133" i="21"/>
  <c r="P133" i="21"/>
  <c r="M133" i="21"/>
  <c r="K153" i="21" s="1"/>
  <c r="J133" i="21"/>
  <c r="G133" i="21"/>
  <c r="AB131" i="21"/>
  <c r="Y131" i="21"/>
  <c r="V131" i="21"/>
  <c r="S131" i="21"/>
  <c r="AC131" i="21" s="1"/>
  <c r="P131" i="21"/>
  <c r="M131" i="21"/>
  <c r="J131" i="21"/>
  <c r="G131" i="21"/>
  <c r="AB130" i="21"/>
  <c r="Y130" i="21"/>
  <c r="V130" i="21"/>
  <c r="S130" i="21"/>
  <c r="P130" i="21"/>
  <c r="M130" i="21"/>
  <c r="J130" i="21"/>
  <c r="G130" i="21"/>
  <c r="AB129" i="21"/>
  <c r="Y129" i="21"/>
  <c r="V129" i="21"/>
  <c r="S129" i="21"/>
  <c r="P129" i="21"/>
  <c r="M129" i="21"/>
  <c r="J129" i="21"/>
  <c r="G129" i="21"/>
  <c r="AB128" i="21"/>
  <c r="Y128" i="21"/>
  <c r="V128" i="21"/>
  <c r="S128" i="21"/>
  <c r="P128" i="21"/>
  <c r="M128" i="21"/>
  <c r="J128" i="21"/>
  <c r="G128" i="21"/>
  <c r="AB127" i="21"/>
  <c r="Y127" i="21"/>
  <c r="V127" i="21"/>
  <c r="S127" i="21"/>
  <c r="AC127" i="21" s="1"/>
  <c r="P127" i="21"/>
  <c r="M127" i="21"/>
  <c r="J127" i="21"/>
  <c r="G127" i="21"/>
  <c r="AB126" i="21"/>
  <c r="Y126" i="21"/>
  <c r="V126" i="21"/>
  <c r="S126" i="21"/>
  <c r="P126" i="21"/>
  <c r="M126" i="21"/>
  <c r="J126" i="21"/>
  <c r="G126" i="21"/>
  <c r="AB125" i="21"/>
  <c r="Y125" i="21"/>
  <c r="V125" i="21"/>
  <c r="S125" i="21"/>
  <c r="P125" i="21"/>
  <c r="M125" i="21"/>
  <c r="J125" i="21"/>
  <c r="G125" i="21"/>
  <c r="AB124" i="21"/>
  <c r="Y124" i="21"/>
  <c r="V124" i="21"/>
  <c r="S124" i="21"/>
  <c r="P124" i="21"/>
  <c r="M124" i="21"/>
  <c r="J124" i="21"/>
  <c r="G124" i="21"/>
  <c r="AB123" i="21"/>
  <c r="Y123" i="21"/>
  <c r="V123" i="21"/>
  <c r="S123" i="21"/>
  <c r="AC123" i="21" s="1"/>
  <c r="P123" i="21"/>
  <c r="M123" i="21"/>
  <c r="J123" i="21"/>
  <c r="G123" i="21"/>
  <c r="AB122" i="21"/>
  <c r="AC122" i="21" s="1"/>
  <c r="Y122" i="21"/>
  <c r="V122" i="21"/>
  <c r="S122" i="21"/>
  <c r="P122" i="21"/>
  <c r="M122" i="21"/>
  <c r="J122" i="21"/>
  <c r="G122" i="21"/>
  <c r="AB121" i="21"/>
  <c r="AC121" i="21" s="1"/>
  <c r="Y121" i="21"/>
  <c r="V121" i="21"/>
  <c r="S121" i="21"/>
  <c r="P121" i="21"/>
  <c r="M121" i="21"/>
  <c r="J121" i="21"/>
  <c r="G121" i="21"/>
  <c r="AB120" i="21"/>
  <c r="AC120" i="21" s="1"/>
  <c r="Y120" i="21"/>
  <c r="V120" i="21"/>
  <c r="S120" i="21"/>
  <c r="P120" i="21"/>
  <c r="N132" i="21" s="1"/>
  <c r="M120" i="21"/>
  <c r="J120" i="21"/>
  <c r="G120" i="21"/>
  <c r="AB119" i="21"/>
  <c r="Y119" i="21"/>
  <c r="V119" i="21"/>
  <c r="S119" i="21"/>
  <c r="AC119" i="21" s="1"/>
  <c r="P119" i="21"/>
  <c r="M119" i="21"/>
  <c r="J119" i="21"/>
  <c r="G119" i="21"/>
  <c r="AB118" i="21"/>
  <c r="Y118" i="21"/>
  <c r="V118" i="21"/>
  <c r="S118" i="21"/>
  <c r="P118" i="21"/>
  <c r="M118" i="21"/>
  <c r="J118" i="21"/>
  <c r="G118" i="21"/>
  <c r="AB117" i="21"/>
  <c r="AC117" i="21" s="1"/>
  <c r="Y117" i="21"/>
  <c r="V117" i="21"/>
  <c r="S117" i="21"/>
  <c r="P117" i="21"/>
  <c r="M117" i="21"/>
  <c r="J117" i="21"/>
  <c r="G117" i="21"/>
  <c r="AB116" i="21"/>
  <c r="Y116" i="21"/>
  <c r="V116" i="21"/>
  <c r="S116" i="21"/>
  <c r="P116" i="21"/>
  <c r="M116" i="21"/>
  <c r="J116" i="21"/>
  <c r="G116" i="21"/>
  <c r="AB115" i="21"/>
  <c r="Y115" i="21"/>
  <c r="V115" i="21"/>
  <c r="S115" i="21"/>
  <c r="AC115" i="21" s="1"/>
  <c r="P115" i="21"/>
  <c r="M115" i="21"/>
  <c r="J115" i="21"/>
  <c r="G115" i="21"/>
  <c r="AB114" i="21"/>
  <c r="Y114" i="21"/>
  <c r="V114" i="21"/>
  <c r="S114" i="21"/>
  <c r="P114" i="21"/>
  <c r="M114" i="21"/>
  <c r="J114" i="21"/>
  <c r="G114" i="21"/>
  <c r="AB113" i="21"/>
  <c r="Y113" i="21"/>
  <c r="V113" i="21"/>
  <c r="S113" i="21"/>
  <c r="P113" i="21"/>
  <c r="M113" i="21"/>
  <c r="J113" i="21"/>
  <c r="G113" i="21"/>
  <c r="AB112" i="21"/>
  <c r="Z132" i="21" s="1"/>
  <c r="Y112" i="21"/>
  <c r="V112" i="21"/>
  <c r="T132" i="21" s="1"/>
  <c r="S112" i="21"/>
  <c r="P112" i="21"/>
  <c r="M112" i="21"/>
  <c r="J112" i="21"/>
  <c r="H132" i="21" s="1"/>
  <c r="G112" i="21"/>
  <c r="AB106" i="21"/>
  <c r="Y106" i="21"/>
  <c r="V106" i="21"/>
  <c r="S106" i="21"/>
  <c r="P106" i="21"/>
  <c r="M106" i="21"/>
  <c r="J106" i="21"/>
  <c r="G106" i="21"/>
  <c r="AB105" i="21"/>
  <c r="AC105" i="21" s="1"/>
  <c r="Y105" i="21"/>
  <c r="V105" i="21"/>
  <c r="S105" i="21"/>
  <c r="P105" i="21"/>
  <c r="M105" i="21"/>
  <c r="J105" i="21"/>
  <c r="G105" i="21"/>
  <c r="AB104" i="21"/>
  <c r="Y104" i="21"/>
  <c r="V104" i="21"/>
  <c r="S104" i="21"/>
  <c r="P104" i="21"/>
  <c r="M104" i="21"/>
  <c r="J104" i="21"/>
  <c r="G104" i="21"/>
  <c r="AB103" i="21"/>
  <c r="Y103" i="21"/>
  <c r="V103" i="21"/>
  <c r="S103" i="21"/>
  <c r="AC103" i="21" s="1"/>
  <c r="P103" i="21"/>
  <c r="M103" i="21"/>
  <c r="J103" i="21"/>
  <c r="G103" i="21"/>
  <c r="AB102" i="21"/>
  <c r="Y102" i="21"/>
  <c r="V102" i="21"/>
  <c r="S102" i="21"/>
  <c r="P102" i="21"/>
  <c r="M102" i="21"/>
  <c r="J102" i="21"/>
  <c r="G102" i="21"/>
  <c r="AB101" i="21"/>
  <c r="Y101" i="21"/>
  <c r="V101" i="21"/>
  <c r="S101" i="21"/>
  <c r="P101" i="21"/>
  <c r="M101" i="21"/>
  <c r="J101" i="21"/>
  <c r="G101" i="21"/>
  <c r="AB100" i="21"/>
  <c r="Y100" i="21"/>
  <c r="V100" i="21"/>
  <c r="S100" i="21"/>
  <c r="P100" i="21"/>
  <c r="M100" i="21"/>
  <c r="J100" i="21"/>
  <c r="G100" i="21"/>
  <c r="AB99" i="21"/>
  <c r="Y99" i="21"/>
  <c r="V99" i="21"/>
  <c r="S99" i="21"/>
  <c r="AC99" i="21" s="1"/>
  <c r="P99" i="21"/>
  <c r="M99" i="21"/>
  <c r="J99" i="21"/>
  <c r="G99" i="21"/>
  <c r="AB98" i="21"/>
  <c r="Y98" i="21"/>
  <c r="AC98" i="21" s="1"/>
  <c r="V98" i="21"/>
  <c r="S98" i="21"/>
  <c r="P98" i="21"/>
  <c r="M98" i="21"/>
  <c r="J98" i="21"/>
  <c r="G98" i="21"/>
  <c r="AB97" i="21"/>
  <c r="Y97" i="21"/>
  <c r="V97" i="21"/>
  <c r="S97" i="21"/>
  <c r="P97" i="21"/>
  <c r="M97" i="21"/>
  <c r="J97" i="21"/>
  <c r="G97" i="21"/>
  <c r="AB96" i="21"/>
  <c r="Y96" i="21"/>
  <c r="V96" i="21"/>
  <c r="S96" i="21"/>
  <c r="P96" i="21"/>
  <c r="M96" i="21"/>
  <c r="J96" i="21"/>
  <c r="G96" i="21"/>
  <c r="AB95" i="21"/>
  <c r="Y95" i="21"/>
  <c r="V95" i="21"/>
  <c r="S95" i="21"/>
  <c r="AC95" i="21" s="1"/>
  <c r="P95" i="21"/>
  <c r="M95" i="21"/>
  <c r="J95" i="21"/>
  <c r="G95" i="21"/>
  <c r="AB94" i="21"/>
  <c r="Y94" i="21"/>
  <c r="AC94" i="21" s="1"/>
  <c r="V94" i="21"/>
  <c r="S94" i="21"/>
  <c r="P94" i="21"/>
  <c r="M94" i="21"/>
  <c r="J94" i="21"/>
  <c r="G94" i="21"/>
  <c r="AB93" i="21"/>
  <c r="AC93" i="21" s="1"/>
  <c r="Y93" i="21"/>
  <c r="V93" i="21"/>
  <c r="S93" i="21"/>
  <c r="P93" i="21"/>
  <c r="M93" i="21"/>
  <c r="J93" i="21"/>
  <c r="G93" i="21"/>
  <c r="AB92" i="21"/>
  <c r="AC92" i="21" s="1"/>
  <c r="Y92" i="21"/>
  <c r="V92" i="21"/>
  <c r="S92" i="21"/>
  <c r="P92" i="21"/>
  <c r="M92" i="21"/>
  <c r="J92" i="21"/>
  <c r="G92" i="21"/>
  <c r="AB91" i="21"/>
  <c r="Y91" i="21"/>
  <c r="V91" i="21"/>
  <c r="S91" i="21"/>
  <c r="AC91" i="21" s="1"/>
  <c r="P91" i="21"/>
  <c r="M91" i="21"/>
  <c r="J91" i="21"/>
  <c r="G91" i="21"/>
  <c r="E107" i="21" s="1"/>
  <c r="AB90" i="21"/>
  <c r="Y90" i="21"/>
  <c r="V90" i="21"/>
  <c r="S90" i="21"/>
  <c r="P90" i="21"/>
  <c r="M90" i="21"/>
  <c r="J90" i="21"/>
  <c r="G90" i="21"/>
  <c r="AB89" i="21"/>
  <c r="AC89" i="21" s="1"/>
  <c r="Y89" i="21"/>
  <c r="V89" i="21"/>
  <c r="S89" i="21"/>
  <c r="P89" i="21"/>
  <c r="M89" i="21"/>
  <c r="J89" i="21"/>
  <c r="G89" i="21"/>
  <c r="AB88" i="21"/>
  <c r="Y88" i="21"/>
  <c r="V88" i="21"/>
  <c r="S88" i="21"/>
  <c r="P88" i="21"/>
  <c r="M88" i="21"/>
  <c r="J88" i="21"/>
  <c r="G88" i="21"/>
  <c r="AB87" i="21"/>
  <c r="Y87" i="21"/>
  <c r="V87" i="21"/>
  <c r="T107" i="21" s="1"/>
  <c r="S87" i="21"/>
  <c r="AC87" i="21" s="1"/>
  <c r="P87" i="21"/>
  <c r="M87" i="21"/>
  <c r="J87" i="21"/>
  <c r="H107" i="21" s="1"/>
  <c r="G87" i="21"/>
  <c r="AB81" i="21"/>
  <c r="AC81" i="21" s="1"/>
  <c r="Y81" i="21"/>
  <c r="V81" i="21"/>
  <c r="S81" i="21"/>
  <c r="P81" i="21"/>
  <c r="M81" i="21"/>
  <c r="J81" i="21"/>
  <c r="G81" i="21"/>
  <c r="AB80" i="21"/>
  <c r="AC80" i="21" s="1"/>
  <c r="Y80" i="21"/>
  <c r="V80" i="21"/>
  <c r="S80" i="21"/>
  <c r="P80" i="21"/>
  <c r="M80" i="21"/>
  <c r="J80" i="21"/>
  <c r="G80" i="21"/>
  <c r="AB79" i="21"/>
  <c r="Y79" i="21"/>
  <c r="V79" i="21"/>
  <c r="S79" i="21"/>
  <c r="AC79" i="21" s="1"/>
  <c r="P79" i="21"/>
  <c r="M79" i="21"/>
  <c r="J79" i="21"/>
  <c r="G79" i="21"/>
  <c r="AB78" i="21"/>
  <c r="AC78" i="21" s="1"/>
  <c r="Y78" i="21"/>
  <c r="V78" i="21"/>
  <c r="S78" i="21"/>
  <c r="P78" i="21"/>
  <c r="M78" i="21"/>
  <c r="J78" i="21"/>
  <c r="G78" i="21"/>
  <c r="AB77" i="21"/>
  <c r="AC77" i="21" s="1"/>
  <c r="Y77" i="21"/>
  <c r="V77" i="21"/>
  <c r="S77" i="21"/>
  <c r="P77" i="21"/>
  <c r="M77" i="21"/>
  <c r="J77" i="21"/>
  <c r="G77" i="21"/>
  <c r="AB76" i="21"/>
  <c r="Y76" i="21"/>
  <c r="V76" i="21"/>
  <c r="S76" i="21"/>
  <c r="P76" i="21"/>
  <c r="M76" i="21"/>
  <c r="J76" i="21"/>
  <c r="G76" i="21"/>
  <c r="AB75" i="21"/>
  <c r="Y75" i="21"/>
  <c r="V75" i="21"/>
  <c r="S75" i="21"/>
  <c r="AC75" i="21" s="1"/>
  <c r="P75" i="21"/>
  <c r="M75" i="21"/>
  <c r="J75" i="21"/>
  <c r="G75" i="21"/>
  <c r="AB74" i="21"/>
  <c r="Y74" i="21"/>
  <c r="V74" i="21"/>
  <c r="S74" i="21"/>
  <c r="P74" i="21"/>
  <c r="M74" i="21"/>
  <c r="J74" i="21"/>
  <c r="G74" i="21"/>
  <c r="AB73" i="21"/>
  <c r="Y73" i="21"/>
  <c r="V73" i="21"/>
  <c r="S73" i="21"/>
  <c r="P73" i="21"/>
  <c r="M73" i="21"/>
  <c r="J73" i="21"/>
  <c r="G73" i="21"/>
  <c r="AB72" i="21"/>
  <c r="Y72" i="21"/>
  <c r="V72" i="21"/>
  <c r="S72" i="21"/>
  <c r="P72" i="21"/>
  <c r="M72" i="21"/>
  <c r="J72" i="21"/>
  <c r="G72" i="21"/>
  <c r="AB71" i="21"/>
  <c r="Y71" i="21"/>
  <c r="V71" i="21"/>
  <c r="S71" i="21"/>
  <c r="AC71" i="21" s="1"/>
  <c r="P71" i="21"/>
  <c r="M71" i="21"/>
  <c r="J71" i="21"/>
  <c r="G71" i="21"/>
  <c r="AB70" i="21"/>
  <c r="Y70" i="21"/>
  <c r="V70" i="21"/>
  <c r="S70" i="21"/>
  <c r="P70" i="21"/>
  <c r="M70" i="21"/>
  <c r="J70" i="21"/>
  <c r="G70" i="21"/>
  <c r="AB69" i="21"/>
  <c r="Y69" i="21"/>
  <c r="V69" i="21"/>
  <c r="S69" i="21"/>
  <c r="P69" i="21"/>
  <c r="M69" i="21"/>
  <c r="J69" i="21"/>
  <c r="G69" i="21"/>
  <c r="AB68" i="21"/>
  <c r="Y68" i="21"/>
  <c r="V68" i="21"/>
  <c r="S68" i="21"/>
  <c r="P68" i="21"/>
  <c r="M68" i="21"/>
  <c r="J68" i="21"/>
  <c r="G68" i="21"/>
  <c r="AB67" i="21"/>
  <c r="Y67" i="21"/>
  <c r="V67" i="21"/>
  <c r="S67" i="21"/>
  <c r="AC67" i="21" s="1"/>
  <c r="P67" i="21"/>
  <c r="M67" i="21"/>
  <c r="J67" i="21"/>
  <c r="G67" i="21"/>
  <c r="AB66" i="21"/>
  <c r="AC66" i="21" s="1"/>
  <c r="Y66" i="21"/>
  <c r="V66" i="21"/>
  <c r="S66" i="21"/>
  <c r="P66" i="21"/>
  <c r="M66" i="21"/>
  <c r="J66" i="21"/>
  <c r="G66" i="21"/>
  <c r="AB65" i="21"/>
  <c r="AC65" i="21" s="1"/>
  <c r="Y65" i="21"/>
  <c r="V65" i="21"/>
  <c r="S65" i="21"/>
  <c r="P65" i="21"/>
  <c r="M65" i="21"/>
  <c r="J65" i="21"/>
  <c r="G65" i="21"/>
  <c r="AB64" i="21"/>
  <c r="Y64" i="21"/>
  <c r="V64" i="21"/>
  <c r="S64" i="21"/>
  <c r="P64" i="21"/>
  <c r="M64" i="21"/>
  <c r="J64" i="21"/>
  <c r="G64" i="21"/>
  <c r="AB63" i="21"/>
  <c r="Y63" i="21"/>
  <c r="V63" i="21"/>
  <c r="S63" i="21"/>
  <c r="AC63" i="21" s="1"/>
  <c r="P63" i="21"/>
  <c r="M63" i="21"/>
  <c r="J63" i="21"/>
  <c r="G63" i="21"/>
  <c r="AB62" i="21"/>
  <c r="AC62" i="21" s="1"/>
  <c r="Y62" i="21"/>
  <c r="V62" i="21"/>
  <c r="T82" i="21" s="1"/>
  <c r="S62" i="21"/>
  <c r="Q82" i="21" s="1"/>
  <c r="P62" i="21"/>
  <c r="M62" i="21"/>
  <c r="J62" i="21"/>
  <c r="H82" i="21" s="1"/>
  <c r="G62" i="21"/>
  <c r="E82" i="21" s="1"/>
  <c r="AB56" i="21"/>
  <c r="Y56" i="21"/>
  <c r="V56" i="21"/>
  <c r="S56" i="21"/>
  <c r="AC56" i="21" s="1"/>
  <c r="P56" i="21"/>
  <c r="M56" i="21"/>
  <c r="J56" i="21"/>
  <c r="G56" i="21"/>
  <c r="AB55" i="21"/>
  <c r="AC55" i="21" s="1"/>
  <c r="Y55" i="21"/>
  <c r="V55" i="21"/>
  <c r="S55" i="21"/>
  <c r="P55" i="21"/>
  <c r="M55" i="21"/>
  <c r="J55" i="21"/>
  <c r="G55" i="21"/>
  <c r="AB54" i="21"/>
  <c r="Y54" i="21"/>
  <c r="V54" i="21"/>
  <c r="P54" i="21"/>
  <c r="M54" i="21"/>
  <c r="J54" i="21"/>
  <c r="G54" i="21"/>
  <c r="AB53" i="21"/>
  <c r="Y53" i="21"/>
  <c r="AC53" i="21" s="1"/>
  <c r="V53" i="21"/>
  <c r="S53" i="21"/>
  <c r="P53" i="21"/>
  <c r="M53" i="21"/>
  <c r="J53" i="21"/>
  <c r="G53" i="21"/>
  <c r="AB52" i="21"/>
  <c r="Y52" i="21"/>
  <c r="V52" i="21"/>
  <c r="S52" i="21"/>
  <c r="P52" i="21"/>
  <c r="M52" i="21"/>
  <c r="J52" i="21"/>
  <c r="G52" i="21"/>
  <c r="AB51" i="21"/>
  <c r="Y51" i="21"/>
  <c r="V51" i="21"/>
  <c r="S51" i="21"/>
  <c r="AC51" i="21" s="1"/>
  <c r="P51" i="21"/>
  <c r="M51" i="21"/>
  <c r="J51" i="21"/>
  <c r="G51" i="21"/>
  <c r="AB50" i="21"/>
  <c r="AC50" i="21" s="1"/>
  <c r="Y50" i="21"/>
  <c r="V50" i="21"/>
  <c r="S50" i="21"/>
  <c r="P50" i="21"/>
  <c r="M50" i="21"/>
  <c r="J50" i="21"/>
  <c r="G50" i="21"/>
  <c r="AB49" i="21"/>
  <c r="Y49" i="21"/>
  <c r="V49" i="21"/>
  <c r="S49" i="21"/>
  <c r="P49" i="21"/>
  <c r="M49" i="21"/>
  <c r="J49" i="21"/>
  <c r="G49" i="21"/>
  <c r="AB48" i="21"/>
  <c r="Y48" i="21"/>
  <c r="V48" i="21"/>
  <c r="P48" i="21"/>
  <c r="M48" i="21"/>
  <c r="J48" i="21"/>
  <c r="G48" i="21"/>
  <c r="AB47" i="21"/>
  <c r="Y47" i="21"/>
  <c r="V47" i="21"/>
  <c r="S47" i="21"/>
  <c r="P47" i="21"/>
  <c r="M47" i="21"/>
  <c r="J47" i="21"/>
  <c r="G47" i="21"/>
  <c r="AB46" i="21"/>
  <c r="Y46" i="21"/>
  <c r="V46" i="21"/>
  <c r="S46" i="21"/>
  <c r="AC46" i="21" s="1"/>
  <c r="P46" i="21"/>
  <c r="M46" i="21"/>
  <c r="J46" i="21"/>
  <c r="G46" i="21"/>
  <c r="AB45" i="21"/>
  <c r="AC45" i="21" s="1"/>
  <c r="Y45" i="21"/>
  <c r="V45" i="21"/>
  <c r="S45" i="21"/>
  <c r="P45" i="21"/>
  <c r="M45" i="21"/>
  <c r="J45" i="21"/>
  <c r="G45" i="21"/>
  <c r="AB44" i="21"/>
  <c r="Y44" i="21"/>
  <c r="V44" i="21"/>
  <c r="S44" i="21"/>
  <c r="P44" i="21"/>
  <c r="M44" i="21"/>
  <c r="J44" i="21"/>
  <c r="G44" i="21"/>
  <c r="AB43" i="21"/>
  <c r="AC43" i="21" s="1"/>
  <c r="Y43" i="21"/>
  <c r="V43" i="21"/>
  <c r="S43" i="21"/>
  <c r="P43" i="21"/>
  <c r="M43" i="21"/>
  <c r="J43" i="21"/>
  <c r="G43" i="21"/>
  <c r="AB42" i="21"/>
  <c r="Y42" i="21"/>
  <c r="V42" i="21"/>
  <c r="P42" i="21"/>
  <c r="AC42" i="21" s="1"/>
  <c r="M42" i="21"/>
  <c r="J42" i="21"/>
  <c r="G42" i="21"/>
  <c r="AB41" i="21"/>
  <c r="Y41" i="21"/>
  <c r="V41" i="21"/>
  <c r="S41" i="21"/>
  <c r="AC41" i="21" s="1"/>
  <c r="P41" i="21"/>
  <c r="M41" i="21"/>
  <c r="J41" i="21"/>
  <c r="G41" i="21"/>
  <c r="AB40" i="21"/>
  <c r="AC40" i="21" s="1"/>
  <c r="Y40" i="21"/>
  <c r="V40" i="21"/>
  <c r="S40" i="21"/>
  <c r="P40" i="21"/>
  <c r="M40" i="21"/>
  <c r="J40" i="21"/>
  <c r="G40" i="21"/>
  <c r="AB39" i="21"/>
  <c r="Y39" i="21"/>
  <c r="V39" i="21"/>
  <c r="S39" i="21"/>
  <c r="P39" i="21"/>
  <c r="M39" i="21"/>
  <c r="J39" i="21"/>
  <c r="G39" i="21"/>
  <c r="AB38" i="21"/>
  <c r="Y38" i="21"/>
  <c r="V38" i="21"/>
  <c r="S38" i="21"/>
  <c r="P38" i="21"/>
  <c r="N57" i="21" s="1"/>
  <c r="M38" i="21"/>
  <c r="J38" i="21"/>
  <c r="G38" i="21"/>
  <c r="AB37" i="21"/>
  <c r="Y37" i="21"/>
  <c r="V37" i="21"/>
  <c r="T57" i="21" s="1"/>
  <c r="S37" i="21"/>
  <c r="P37" i="21"/>
  <c r="M37" i="21"/>
  <c r="J37" i="21"/>
  <c r="H57" i="21" s="1"/>
  <c r="G37" i="21"/>
  <c r="C32" i="21"/>
  <c r="C29" i="21"/>
  <c r="C31" i="21" s="1"/>
  <c r="D29" i="21" s="1"/>
  <c r="C20" i="21"/>
  <c r="D18" i="21"/>
  <c r="AB248" i="20"/>
  <c r="Y248" i="20"/>
  <c r="V248" i="20"/>
  <c r="S248" i="20"/>
  <c r="P248" i="20"/>
  <c r="M248" i="20"/>
  <c r="J248" i="20"/>
  <c r="G248" i="20"/>
  <c r="AB247" i="20"/>
  <c r="Y247" i="20"/>
  <c r="V247" i="20"/>
  <c r="S247" i="20"/>
  <c r="AC247" i="20" s="1"/>
  <c r="P247" i="20"/>
  <c r="M247" i="20"/>
  <c r="J247" i="20"/>
  <c r="G247" i="20"/>
  <c r="AB246" i="20"/>
  <c r="AC246" i="20" s="1"/>
  <c r="Y246" i="20"/>
  <c r="V246" i="20"/>
  <c r="S246" i="20"/>
  <c r="P246" i="20"/>
  <c r="M246" i="20"/>
  <c r="J246" i="20"/>
  <c r="G246" i="20"/>
  <c r="AB245" i="20"/>
  <c r="Y245" i="20"/>
  <c r="V245" i="20"/>
  <c r="S245" i="20"/>
  <c r="P245" i="20"/>
  <c r="M245" i="20"/>
  <c r="J245" i="20"/>
  <c r="G245" i="20"/>
  <c r="AB244" i="20"/>
  <c r="Y244" i="20"/>
  <c r="V244" i="20"/>
  <c r="S244" i="20"/>
  <c r="P244" i="20"/>
  <c r="M244" i="20"/>
  <c r="J244" i="20"/>
  <c r="G244" i="20"/>
  <c r="AB243" i="20"/>
  <c r="Y243" i="20"/>
  <c r="V243" i="20"/>
  <c r="S243" i="20"/>
  <c r="AC243" i="20" s="1"/>
  <c r="P243" i="20"/>
  <c r="M243" i="20"/>
  <c r="J243" i="20"/>
  <c r="G243" i="20"/>
  <c r="AB242" i="20"/>
  <c r="AC242" i="20" s="1"/>
  <c r="Y242" i="20"/>
  <c r="V242" i="20"/>
  <c r="S242" i="20"/>
  <c r="P242" i="20"/>
  <c r="M242" i="20"/>
  <c r="J242" i="20"/>
  <c r="G242" i="20"/>
  <c r="AB241" i="20"/>
  <c r="AC241" i="20" s="1"/>
  <c r="Y241" i="20"/>
  <c r="V241" i="20"/>
  <c r="S241" i="20"/>
  <c r="P241" i="20"/>
  <c r="M241" i="20"/>
  <c r="J241" i="20"/>
  <c r="G241" i="20"/>
  <c r="AB240" i="20"/>
  <c r="AC240" i="20" s="1"/>
  <c r="Y240" i="20"/>
  <c r="V240" i="20"/>
  <c r="S240" i="20"/>
  <c r="P240" i="20"/>
  <c r="M240" i="20"/>
  <c r="J240" i="20"/>
  <c r="G240" i="20"/>
  <c r="AB239" i="20"/>
  <c r="Y239" i="20"/>
  <c r="V239" i="20"/>
  <c r="S239" i="20"/>
  <c r="AC239" i="20" s="1"/>
  <c r="P239" i="20"/>
  <c r="M239" i="20"/>
  <c r="J239" i="20"/>
  <c r="G239" i="20"/>
  <c r="AB238" i="20"/>
  <c r="Y238" i="20"/>
  <c r="V238" i="20"/>
  <c r="S238" i="20"/>
  <c r="P238" i="20"/>
  <c r="M238" i="20"/>
  <c r="J238" i="20"/>
  <c r="G238" i="20"/>
  <c r="AB237" i="20"/>
  <c r="Y237" i="20"/>
  <c r="V237" i="20"/>
  <c r="S237" i="20"/>
  <c r="P237" i="20"/>
  <c r="M237" i="20"/>
  <c r="J237" i="20"/>
  <c r="G237" i="20"/>
  <c r="AB236" i="20"/>
  <c r="Y236" i="20"/>
  <c r="V236" i="20"/>
  <c r="S236" i="20"/>
  <c r="P236" i="20"/>
  <c r="M236" i="20"/>
  <c r="J236" i="20"/>
  <c r="G236" i="20"/>
  <c r="AB235" i="20"/>
  <c r="Y235" i="20"/>
  <c r="V235" i="20"/>
  <c r="S235" i="20"/>
  <c r="AC235" i="20" s="1"/>
  <c r="P235" i="20"/>
  <c r="M235" i="20"/>
  <c r="J235" i="20"/>
  <c r="G235" i="20"/>
  <c r="AB234" i="20"/>
  <c r="Y234" i="20"/>
  <c r="V234" i="20"/>
  <c r="S234" i="20"/>
  <c r="P234" i="20"/>
  <c r="M234" i="20"/>
  <c r="J234" i="20"/>
  <c r="G234" i="20"/>
  <c r="AB233" i="20"/>
  <c r="Y233" i="20"/>
  <c r="V233" i="20"/>
  <c r="S233" i="20"/>
  <c r="P233" i="20"/>
  <c r="M233" i="20"/>
  <c r="J233" i="20"/>
  <c r="G233" i="20"/>
  <c r="AB232" i="20"/>
  <c r="Y232" i="20"/>
  <c r="V232" i="20"/>
  <c r="S232" i="20"/>
  <c r="P232" i="20"/>
  <c r="M232" i="20"/>
  <c r="J232" i="20"/>
  <c r="G232" i="20"/>
  <c r="AB231" i="20"/>
  <c r="Y231" i="20"/>
  <c r="V231" i="20"/>
  <c r="S231" i="20"/>
  <c r="AC231" i="20" s="1"/>
  <c r="P231" i="20"/>
  <c r="M231" i="20"/>
  <c r="J231" i="20"/>
  <c r="G231" i="20"/>
  <c r="AB230" i="20"/>
  <c r="AC230" i="20" s="1"/>
  <c r="Y230" i="20"/>
  <c r="V230" i="20"/>
  <c r="S230" i="20"/>
  <c r="P230" i="20"/>
  <c r="M230" i="20"/>
  <c r="J230" i="20"/>
  <c r="G230" i="20"/>
  <c r="AB229" i="20"/>
  <c r="Y229" i="20"/>
  <c r="W249" i="20" s="1"/>
  <c r="V229" i="20"/>
  <c r="S229" i="20"/>
  <c r="P229" i="20"/>
  <c r="M229" i="20"/>
  <c r="K249" i="20" s="1"/>
  <c r="J229" i="20"/>
  <c r="G229" i="20"/>
  <c r="AB223" i="20"/>
  <c r="Y223" i="20"/>
  <c r="V223" i="20"/>
  <c r="AC223" i="20" s="1"/>
  <c r="S223" i="20"/>
  <c r="P223" i="20"/>
  <c r="M223" i="20"/>
  <c r="J223" i="20"/>
  <c r="G223" i="20"/>
  <c r="AB222" i="20"/>
  <c r="Y222" i="20"/>
  <c r="V222" i="20"/>
  <c r="S222" i="20"/>
  <c r="P222" i="20"/>
  <c r="M222" i="20"/>
  <c r="J222" i="20"/>
  <c r="G222" i="20"/>
  <c r="AB221" i="20"/>
  <c r="Y221" i="20"/>
  <c r="V221" i="20"/>
  <c r="S221" i="20"/>
  <c r="P221" i="20"/>
  <c r="M221" i="20"/>
  <c r="J221" i="20"/>
  <c r="G221" i="20"/>
  <c r="AB220" i="20"/>
  <c r="AC220" i="20" s="1"/>
  <c r="Y220" i="20"/>
  <c r="V220" i="20"/>
  <c r="S220" i="20"/>
  <c r="P220" i="20"/>
  <c r="M220" i="20"/>
  <c r="J220" i="20"/>
  <c r="G220" i="20"/>
  <c r="AB219" i="20"/>
  <c r="Y219" i="20"/>
  <c r="V219" i="20"/>
  <c r="S219" i="20"/>
  <c r="AC219" i="20" s="1"/>
  <c r="P219" i="20"/>
  <c r="M219" i="20"/>
  <c r="J219" i="20"/>
  <c r="G219" i="20"/>
  <c r="AB218" i="20"/>
  <c r="AC218" i="20" s="1"/>
  <c r="Y218" i="20"/>
  <c r="V218" i="20"/>
  <c r="S218" i="20"/>
  <c r="P218" i="20"/>
  <c r="M218" i="20"/>
  <c r="J218" i="20"/>
  <c r="G218" i="20"/>
  <c r="AB217" i="20"/>
  <c r="Y217" i="20"/>
  <c r="V217" i="20"/>
  <c r="S217" i="20"/>
  <c r="P217" i="20"/>
  <c r="M217" i="20"/>
  <c r="J217" i="20"/>
  <c r="G217" i="20"/>
  <c r="AB216" i="20"/>
  <c r="Y216" i="20"/>
  <c r="V216" i="20"/>
  <c r="S216" i="20"/>
  <c r="AC216" i="20" s="1"/>
  <c r="P216" i="20"/>
  <c r="M216" i="20"/>
  <c r="J216" i="20"/>
  <c r="G216" i="20"/>
  <c r="AB215" i="20"/>
  <c r="Y215" i="20"/>
  <c r="V215" i="20"/>
  <c r="AC215" i="20" s="1"/>
  <c r="S215" i="20"/>
  <c r="P215" i="20"/>
  <c r="M215" i="20"/>
  <c r="J215" i="20"/>
  <c r="G215" i="20"/>
  <c r="AB214" i="20"/>
  <c r="Y214" i="20"/>
  <c r="V214" i="20"/>
  <c r="S214" i="20"/>
  <c r="P214" i="20"/>
  <c r="M214" i="20"/>
  <c r="J214" i="20"/>
  <c r="G214" i="20"/>
  <c r="AB213" i="20"/>
  <c r="Y213" i="20"/>
  <c r="V213" i="20"/>
  <c r="S213" i="20"/>
  <c r="P213" i="20"/>
  <c r="M213" i="20"/>
  <c r="J213" i="20"/>
  <c r="G213" i="20"/>
  <c r="AB212" i="20"/>
  <c r="AC212" i="20" s="1"/>
  <c r="Y212" i="20"/>
  <c r="V212" i="20"/>
  <c r="S212" i="20"/>
  <c r="P212" i="20"/>
  <c r="M212" i="20"/>
  <c r="J212" i="20"/>
  <c r="G212" i="20"/>
  <c r="AB211" i="20"/>
  <c r="Y211" i="20"/>
  <c r="V211" i="20"/>
  <c r="S211" i="20"/>
  <c r="AC211" i="20" s="1"/>
  <c r="P211" i="20"/>
  <c r="M211" i="20"/>
  <c r="J211" i="20"/>
  <c r="G211" i="20"/>
  <c r="AB210" i="20"/>
  <c r="AC210" i="20" s="1"/>
  <c r="Y210" i="20"/>
  <c r="V210" i="20"/>
  <c r="S210" i="20"/>
  <c r="P210" i="20"/>
  <c r="M210" i="20"/>
  <c r="J210" i="20"/>
  <c r="G210" i="20"/>
  <c r="AB209" i="20"/>
  <c r="AC209" i="20" s="1"/>
  <c r="Y209" i="20"/>
  <c r="V209" i="20"/>
  <c r="S209" i="20"/>
  <c r="P209" i="20"/>
  <c r="N224" i="20" s="1"/>
  <c r="M209" i="20"/>
  <c r="J209" i="20"/>
  <c r="G209" i="20"/>
  <c r="AB208" i="20"/>
  <c r="Y208" i="20"/>
  <c r="V208" i="20"/>
  <c r="S208" i="20"/>
  <c r="AC208" i="20" s="1"/>
  <c r="P208" i="20"/>
  <c r="M208" i="20"/>
  <c r="J208" i="20"/>
  <c r="G208" i="20"/>
  <c r="AB207" i="20"/>
  <c r="Y207" i="20"/>
  <c r="V207" i="20"/>
  <c r="AC207" i="20" s="1"/>
  <c r="S207" i="20"/>
  <c r="P207" i="20"/>
  <c r="M207" i="20"/>
  <c r="J207" i="20"/>
  <c r="G207" i="20"/>
  <c r="AB206" i="20"/>
  <c r="Y206" i="20"/>
  <c r="V206" i="20"/>
  <c r="S206" i="20"/>
  <c r="P206" i="20"/>
  <c r="M206" i="20"/>
  <c r="J206" i="20"/>
  <c r="G206" i="20"/>
  <c r="AB205" i="20"/>
  <c r="Y205" i="20"/>
  <c r="V205" i="20"/>
  <c r="S205" i="20"/>
  <c r="P205" i="20"/>
  <c r="M205" i="20"/>
  <c r="J205" i="20"/>
  <c r="G205" i="20"/>
  <c r="AB204" i="20"/>
  <c r="AC204" i="20" s="1"/>
  <c r="Y204" i="20"/>
  <c r="W224" i="20" s="1"/>
  <c r="V204" i="20"/>
  <c r="S204" i="20"/>
  <c r="P204" i="20"/>
  <c r="M204" i="20"/>
  <c r="K224" i="20" s="1"/>
  <c r="J204" i="20"/>
  <c r="G204" i="20"/>
  <c r="AB198" i="20"/>
  <c r="AC198" i="20" s="1"/>
  <c r="Y198" i="20"/>
  <c r="V198" i="20"/>
  <c r="S198" i="20"/>
  <c r="P198" i="20"/>
  <c r="M198" i="20"/>
  <c r="J198" i="20"/>
  <c r="G198" i="20"/>
  <c r="AB197" i="20"/>
  <c r="AC197" i="20" s="1"/>
  <c r="Y197" i="20"/>
  <c r="V197" i="20"/>
  <c r="S197" i="20"/>
  <c r="P197" i="20"/>
  <c r="M197" i="20"/>
  <c r="J197" i="20"/>
  <c r="G197" i="20"/>
  <c r="AB196" i="20"/>
  <c r="Y196" i="20"/>
  <c r="V196" i="20"/>
  <c r="S196" i="20"/>
  <c r="AC196" i="20" s="1"/>
  <c r="P196" i="20"/>
  <c r="M196" i="20"/>
  <c r="J196" i="20"/>
  <c r="G196" i="20"/>
  <c r="AB195" i="20"/>
  <c r="Y195" i="20"/>
  <c r="V195" i="20"/>
  <c r="AC195" i="20" s="1"/>
  <c r="S195" i="20"/>
  <c r="P195" i="20"/>
  <c r="M195" i="20"/>
  <c r="J195" i="20"/>
  <c r="G195" i="20"/>
  <c r="AB194" i="20"/>
  <c r="Y194" i="20"/>
  <c r="V194" i="20"/>
  <c r="S194" i="20"/>
  <c r="P194" i="20"/>
  <c r="M194" i="20"/>
  <c r="J194" i="20"/>
  <c r="G194" i="20"/>
  <c r="AB193" i="20"/>
  <c r="Y193" i="20"/>
  <c r="V193" i="20"/>
  <c r="S193" i="20"/>
  <c r="P193" i="20"/>
  <c r="M193" i="20"/>
  <c r="J193" i="20"/>
  <c r="G193" i="20"/>
  <c r="AB192" i="20"/>
  <c r="Y192" i="20"/>
  <c r="V192" i="20"/>
  <c r="S192" i="20"/>
  <c r="AC192" i="20" s="1"/>
  <c r="P192" i="20"/>
  <c r="M192" i="20"/>
  <c r="J192" i="20"/>
  <c r="G192" i="20"/>
  <c r="AB191" i="20"/>
  <c r="Y191" i="20"/>
  <c r="V191" i="20"/>
  <c r="AC191" i="20" s="1"/>
  <c r="S191" i="20"/>
  <c r="P191" i="20"/>
  <c r="M191" i="20"/>
  <c r="J191" i="20"/>
  <c r="G191" i="20"/>
  <c r="AB190" i="20"/>
  <c r="AC190" i="20" s="1"/>
  <c r="Y190" i="20"/>
  <c r="V190" i="20"/>
  <c r="S190" i="20"/>
  <c r="P190" i="20"/>
  <c r="M190" i="20"/>
  <c r="J190" i="20"/>
  <c r="G190" i="20"/>
  <c r="AB189" i="20"/>
  <c r="AC189" i="20" s="1"/>
  <c r="Y189" i="20"/>
  <c r="V189" i="20"/>
  <c r="S189" i="20"/>
  <c r="P189" i="20"/>
  <c r="M189" i="20"/>
  <c r="J189" i="20"/>
  <c r="G189" i="20"/>
  <c r="AB188" i="20"/>
  <c r="Y188" i="20"/>
  <c r="V188" i="20"/>
  <c r="S188" i="20"/>
  <c r="AC188" i="20" s="1"/>
  <c r="P188" i="20"/>
  <c r="M188" i="20"/>
  <c r="J188" i="20"/>
  <c r="G188" i="20"/>
  <c r="AB187" i="20"/>
  <c r="Y187" i="20"/>
  <c r="V187" i="20"/>
  <c r="AC187" i="20" s="1"/>
  <c r="S187" i="20"/>
  <c r="P187" i="20"/>
  <c r="M187" i="20"/>
  <c r="J187" i="20"/>
  <c r="G187" i="20"/>
  <c r="AB186" i="20"/>
  <c r="Y186" i="20"/>
  <c r="V186" i="20"/>
  <c r="S186" i="20"/>
  <c r="P186" i="20"/>
  <c r="M186" i="20"/>
  <c r="J186" i="20"/>
  <c r="G186" i="20"/>
  <c r="AB185" i="20"/>
  <c r="Y185" i="20"/>
  <c r="V185" i="20"/>
  <c r="S185" i="20"/>
  <c r="P185" i="20"/>
  <c r="M185" i="20"/>
  <c r="J185" i="20"/>
  <c r="G185" i="20"/>
  <c r="AB184" i="20"/>
  <c r="Y184" i="20"/>
  <c r="V184" i="20"/>
  <c r="S184" i="20"/>
  <c r="AC184" i="20" s="1"/>
  <c r="P184" i="20"/>
  <c r="M184" i="20"/>
  <c r="J184" i="20"/>
  <c r="G184" i="20"/>
  <c r="AB183" i="20"/>
  <c r="Y183" i="20"/>
  <c r="V183" i="20"/>
  <c r="AC183" i="20" s="1"/>
  <c r="S183" i="20"/>
  <c r="P183" i="20"/>
  <c r="M183" i="20"/>
  <c r="J183" i="20"/>
  <c r="G183" i="20"/>
  <c r="AB182" i="20"/>
  <c r="AC182" i="20" s="1"/>
  <c r="Y182" i="20"/>
  <c r="V182" i="20"/>
  <c r="S182" i="20"/>
  <c r="P182" i="20"/>
  <c r="M182" i="20"/>
  <c r="J182" i="20"/>
  <c r="G182" i="20"/>
  <c r="AB181" i="20"/>
  <c r="AC181" i="20" s="1"/>
  <c r="Y181" i="20"/>
  <c r="V181" i="20"/>
  <c r="S181" i="20"/>
  <c r="P181" i="20"/>
  <c r="M181" i="20"/>
  <c r="J181" i="20"/>
  <c r="G181" i="20"/>
  <c r="AB180" i="20"/>
  <c r="Y180" i="20"/>
  <c r="V180" i="20"/>
  <c r="S180" i="20"/>
  <c r="AC180" i="20" s="1"/>
  <c r="P180" i="20"/>
  <c r="M180" i="20"/>
  <c r="J180" i="20"/>
  <c r="G180" i="20"/>
  <c r="AB179" i="20"/>
  <c r="Y179" i="20"/>
  <c r="W199" i="20" s="1"/>
  <c r="V179" i="20"/>
  <c r="AC179" i="20" s="1"/>
  <c r="S179" i="20"/>
  <c r="Q199" i="20" s="1"/>
  <c r="P179" i="20"/>
  <c r="M179" i="20"/>
  <c r="K199" i="20" s="1"/>
  <c r="J179" i="20"/>
  <c r="H199" i="20" s="1"/>
  <c r="G179" i="20"/>
  <c r="E199" i="20" s="1"/>
  <c r="K178" i="20"/>
  <c r="AB177" i="20"/>
  <c r="Y177" i="20"/>
  <c r="V177" i="20"/>
  <c r="S177" i="20"/>
  <c r="P177" i="20"/>
  <c r="M177" i="20"/>
  <c r="J177" i="20"/>
  <c r="G177" i="20"/>
  <c r="AB176" i="20"/>
  <c r="Y176" i="20"/>
  <c r="V176" i="20"/>
  <c r="S176" i="20"/>
  <c r="AC176" i="20" s="1"/>
  <c r="P176" i="20"/>
  <c r="M176" i="20"/>
  <c r="J176" i="20"/>
  <c r="G176" i="20"/>
  <c r="AB175" i="20"/>
  <c r="Y175" i="20"/>
  <c r="V175" i="20"/>
  <c r="AC175" i="20" s="1"/>
  <c r="S175" i="20"/>
  <c r="P175" i="20"/>
  <c r="M175" i="20"/>
  <c r="J175" i="20"/>
  <c r="G175" i="20"/>
  <c r="AB174" i="20"/>
  <c r="AC174" i="20" s="1"/>
  <c r="Y174" i="20"/>
  <c r="V174" i="20"/>
  <c r="S174" i="20"/>
  <c r="P174" i="20"/>
  <c r="M174" i="20"/>
  <c r="J174" i="20"/>
  <c r="G174" i="20"/>
  <c r="AB173" i="20"/>
  <c r="Y173" i="20"/>
  <c r="V173" i="20"/>
  <c r="S173" i="20"/>
  <c r="P173" i="20"/>
  <c r="M173" i="20"/>
  <c r="J173" i="20"/>
  <c r="G173" i="20"/>
  <c r="AB172" i="20"/>
  <c r="Y172" i="20"/>
  <c r="V172" i="20"/>
  <c r="S172" i="20"/>
  <c r="AC172" i="20" s="1"/>
  <c r="P172" i="20"/>
  <c r="M172" i="20"/>
  <c r="J172" i="20"/>
  <c r="G172" i="20"/>
  <c r="AB171" i="20"/>
  <c r="Y171" i="20"/>
  <c r="V171" i="20"/>
  <c r="AC171" i="20" s="1"/>
  <c r="S171" i="20"/>
  <c r="P171" i="20"/>
  <c r="M171" i="20"/>
  <c r="J171" i="20"/>
  <c r="G171" i="20"/>
  <c r="AB170" i="20"/>
  <c r="Y170" i="20"/>
  <c r="V170" i="20"/>
  <c r="S170" i="20"/>
  <c r="P170" i="20"/>
  <c r="M170" i="20"/>
  <c r="J170" i="20"/>
  <c r="G170" i="20"/>
  <c r="AB169" i="20"/>
  <c r="Y169" i="20"/>
  <c r="V169" i="20"/>
  <c r="S169" i="20"/>
  <c r="P169" i="20"/>
  <c r="M169" i="20"/>
  <c r="J169" i="20"/>
  <c r="G169" i="20"/>
  <c r="AB168" i="20"/>
  <c r="Y168" i="20"/>
  <c r="V168" i="20"/>
  <c r="S168" i="20"/>
  <c r="AC168" i="20" s="1"/>
  <c r="P168" i="20"/>
  <c r="M168" i="20"/>
  <c r="J168" i="20"/>
  <c r="G168" i="20"/>
  <c r="AB167" i="20"/>
  <c r="Y167" i="20"/>
  <c r="V167" i="20"/>
  <c r="AC167" i="20" s="1"/>
  <c r="S167" i="20"/>
  <c r="P167" i="20"/>
  <c r="M167" i="20"/>
  <c r="J167" i="20"/>
  <c r="G167" i="20"/>
  <c r="AB166" i="20"/>
  <c r="AC166" i="20" s="1"/>
  <c r="Y166" i="20"/>
  <c r="V166" i="20"/>
  <c r="S166" i="20"/>
  <c r="P166" i="20"/>
  <c r="M166" i="20"/>
  <c r="J166" i="20"/>
  <c r="G166" i="20"/>
  <c r="AB165" i="20"/>
  <c r="AC165" i="20" s="1"/>
  <c r="Y165" i="20"/>
  <c r="V165" i="20"/>
  <c r="S165" i="20"/>
  <c r="P165" i="20"/>
  <c r="M165" i="20"/>
  <c r="J165" i="20"/>
  <c r="G165" i="20"/>
  <c r="AB164" i="20"/>
  <c r="Y164" i="20"/>
  <c r="V164" i="20"/>
  <c r="S164" i="20"/>
  <c r="AC164" i="20" s="1"/>
  <c r="P164" i="20"/>
  <c r="M164" i="20"/>
  <c r="J164" i="20"/>
  <c r="G164" i="20"/>
  <c r="AB163" i="20"/>
  <c r="Y163" i="20"/>
  <c r="V163" i="20"/>
  <c r="AC163" i="20" s="1"/>
  <c r="S163" i="20"/>
  <c r="P163" i="20"/>
  <c r="M163" i="20"/>
  <c r="J163" i="20"/>
  <c r="G163" i="20"/>
  <c r="AB162" i="20"/>
  <c r="Y162" i="20"/>
  <c r="V162" i="20"/>
  <c r="S162" i="20"/>
  <c r="P162" i="20"/>
  <c r="M162" i="20"/>
  <c r="J162" i="20"/>
  <c r="G162" i="20"/>
  <c r="AB161" i="20"/>
  <c r="Y161" i="20"/>
  <c r="V161" i="20"/>
  <c r="S161" i="20"/>
  <c r="P161" i="20"/>
  <c r="M161" i="20"/>
  <c r="J161" i="20"/>
  <c r="G161" i="20"/>
  <c r="AB160" i="20"/>
  <c r="Y160" i="20"/>
  <c r="V160" i="20"/>
  <c r="S160" i="20"/>
  <c r="AC160" i="20" s="1"/>
  <c r="P160" i="20"/>
  <c r="M160" i="20"/>
  <c r="J160" i="20"/>
  <c r="G160" i="20"/>
  <c r="AB159" i="20"/>
  <c r="Y159" i="20"/>
  <c r="V159" i="20"/>
  <c r="AC159" i="20" s="1"/>
  <c r="S159" i="20"/>
  <c r="P159" i="20"/>
  <c r="M159" i="20"/>
  <c r="J159" i="20"/>
  <c r="G159" i="20"/>
  <c r="AB158" i="20"/>
  <c r="Z178" i="20" s="1"/>
  <c r="Y158" i="20"/>
  <c r="W178" i="20" s="1"/>
  <c r="V158" i="20"/>
  <c r="T178" i="20" s="1"/>
  <c r="S158" i="20"/>
  <c r="P158" i="20"/>
  <c r="N178" i="20" s="1"/>
  <c r="M158" i="20"/>
  <c r="J158" i="20"/>
  <c r="H178" i="20" s="1"/>
  <c r="G158" i="20"/>
  <c r="AB152" i="20"/>
  <c r="Y152" i="20"/>
  <c r="V152" i="20"/>
  <c r="S152" i="20"/>
  <c r="AC152" i="20" s="1"/>
  <c r="P152" i="20"/>
  <c r="M152" i="20"/>
  <c r="J152" i="20"/>
  <c r="G152" i="20"/>
  <c r="AB151" i="20"/>
  <c r="Y151" i="20"/>
  <c r="V151" i="20"/>
  <c r="AC151" i="20" s="1"/>
  <c r="S151" i="20"/>
  <c r="P151" i="20"/>
  <c r="M151" i="20"/>
  <c r="J151" i="20"/>
  <c r="G151" i="20"/>
  <c r="AB150" i="20"/>
  <c r="Y150" i="20"/>
  <c r="V150" i="20"/>
  <c r="S150" i="20"/>
  <c r="P150" i="20"/>
  <c r="M150" i="20"/>
  <c r="J150" i="20"/>
  <c r="G150" i="20"/>
  <c r="AB149" i="20"/>
  <c r="Y149" i="20"/>
  <c r="V149" i="20"/>
  <c r="S149" i="20"/>
  <c r="P149" i="20"/>
  <c r="M149" i="20"/>
  <c r="J149" i="20"/>
  <c r="G149" i="20"/>
  <c r="AB148" i="20"/>
  <c r="AC148" i="20" s="1"/>
  <c r="Y148" i="20"/>
  <c r="V148" i="20"/>
  <c r="S148" i="20"/>
  <c r="P148" i="20"/>
  <c r="M148" i="20"/>
  <c r="J148" i="20"/>
  <c r="G148" i="20"/>
  <c r="AB147" i="20"/>
  <c r="Y147" i="20"/>
  <c r="V147" i="20"/>
  <c r="S147" i="20"/>
  <c r="AC147" i="20" s="1"/>
  <c r="P147" i="20"/>
  <c r="M147" i="20"/>
  <c r="J147" i="20"/>
  <c r="G147" i="20"/>
  <c r="AB146" i="20"/>
  <c r="AC146" i="20" s="1"/>
  <c r="Y146" i="20"/>
  <c r="V146" i="20"/>
  <c r="S146" i="20"/>
  <c r="P146" i="20"/>
  <c r="M146" i="20"/>
  <c r="J146" i="20"/>
  <c r="G146" i="20"/>
  <c r="AB145" i="20"/>
  <c r="AC145" i="20" s="1"/>
  <c r="Y145" i="20"/>
  <c r="V145" i="20"/>
  <c r="S145" i="20"/>
  <c r="P145" i="20"/>
  <c r="M145" i="20"/>
  <c r="J145" i="20"/>
  <c r="G145" i="20"/>
  <c r="AB144" i="20"/>
  <c r="Y144" i="20"/>
  <c r="V144" i="20"/>
  <c r="S144" i="20"/>
  <c r="AC144" i="20" s="1"/>
  <c r="P144" i="20"/>
  <c r="M144" i="20"/>
  <c r="J144" i="20"/>
  <c r="G144" i="20"/>
  <c r="AB143" i="20"/>
  <c r="Y143" i="20"/>
  <c r="V143" i="20"/>
  <c r="AC143" i="20" s="1"/>
  <c r="S143" i="20"/>
  <c r="P143" i="20"/>
  <c r="M143" i="20"/>
  <c r="J143" i="20"/>
  <c r="G143" i="20"/>
  <c r="AB142" i="20"/>
  <c r="Y142" i="20"/>
  <c r="V142" i="20"/>
  <c r="S142" i="20"/>
  <c r="P142" i="20"/>
  <c r="M142" i="20"/>
  <c r="J142" i="20"/>
  <c r="G142" i="20"/>
  <c r="AB141" i="20"/>
  <c r="Y141" i="20"/>
  <c r="V141" i="20"/>
  <c r="S141" i="20"/>
  <c r="P141" i="20"/>
  <c r="M141" i="20"/>
  <c r="J141" i="20"/>
  <c r="G141" i="20"/>
  <c r="AB140" i="20"/>
  <c r="AC140" i="20" s="1"/>
  <c r="Y140" i="20"/>
  <c r="V140" i="20"/>
  <c r="S140" i="20"/>
  <c r="P140" i="20"/>
  <c r="M140" i="20"/>
  <c r="J140" i="20"/>
  <c r="G140" i="20"/>
  <c r="AB139" i="20"/>
  <c r="Y139" i="20"/>
  <c r="V139" i="20"/>
  <c r="S139" i="20"/>
  <c r="AC139" i="20" s="1"/>
  <c r="P139" i="20"/>
  <c r="M139" i="20"/>
  <c r="J139" i="20"/>
  <c r="G139" i="20"/>
  <c r="AB138" i="20"/>
  <c r="AC138" i="20" s="1"/>
  <c r="Y138" i="20"/>
  <c r="V138" i="20"/>
  <c r="S138" i="20"/>
  <c r="P138" i="20"/>
  <c r="M138" i="20"/>
  <c r="J138" i="20"/>
  <c r="G138" i="20"/>
  <c r="AB137" i="20"/>
  <c r="AC137" i="20" s="1"/>
  <c r="Y137" i="20"/>
  <c r="V137" i="20"/>
  <c r="S137" i="20"/>
  <c r="P137" i="20"/>
  <c r="M137" i="20"/>
  <c r="J137" i="20"/>
  <c r="G137" i="20"/>
  <c r="AB136" i="20"/>
  <c r="Y136" i="20"/>
  <c r="V136" i="20"/>
  <c r="S136" i="20"/>
  <c r="AC136" i="20" s="1"/>
  <c r="P136" i="20"/>
  <c r="M136" i="20"/>
  <c r="J136" i="20"/>
  <c r="G136" i="20"/>
  <c r="AB135" i="20"/>
  <c r="Y135" i="20"/>
  <c r="V135" i="20"/>
  <c r="AC135" i="20" s="1"/>
  <c r="S135" i="20"/>
  <c r="P135" i="20"/>
  <c r="M135" i="20"/>
  <c r="J135" i="20"/>
  <c r="G135" i="20"/>
  <c r="AB134" i="20"/>
  <c r="Y134" i="20"/>
  <c r="V134" i="20"/>
  <c r="S134" i="20"/>
  <c r="P134" i="20"/>
  <c r="M134" i="20"/>
  <c r="J134" i="20"/>
  <c r="G134" i="20"/>
  <c r="AB133" i="20"/>
  <c r="Y133" i="20"/>
  <c r="W153" i="20" s="1"/>
  <c r="V133" i="20"/>
  <c r="T153" i="20" s="1"/>
  <c r="S133" i="20"/>
  <c r="P133" i="20"/>
  <c r="N153" i="20" s="1"/>
  <c r="M133" i="20"/>
  <c r="K153" i="20" s="1"/>
  <c r="J133" i="20"/>
  <c r="H153" i="20" s="1"/>
  <c r="G133" i="20"/>
  <c r="AB131" i="20"/>
  <c r="Y131" i="20"/>
  <c r="V131" i="20"/>
  <c r="S131" i="20"/>
  <c r="AC131" i="20" s="1"/>
  <c r="P131" i="20"/>
  <c r="M131" i="20"/>
  <c r="J131" i="20"/>
  <c r="G131" i="20"/>
  <c r="AB130" i="20"/>
  <c r="AC130" i="20" s="1"/>
  <c r="Y130" i="20"/>
  <c r="V130" i="20"/>
  <c r="S130" i="20"/>
  <c r="P130" i="20"/>
  <c r="M130" i="20"/>
  <c r="J130" i="20"/>
  <c r="G130" i="20"/>
  <c r="AB129" i="20"/>
  <c r="AC129" i="20" s="1"/>
  <c r="Y129" i="20"/>
  <c r="V129" i="20"/>
  <c r="S129" i="20"/>
  <c r="P129" i="20"/>
  <c r="M129" i="20"/>
  <c r="J129" i="20"/>
  <c r="G129" i="20"/>
  <c r="AB128" i="20"/>
  <c r="Y128" i="20"/>
  <c r="V128" i="20"/>
  <c r="S128" i="20"/>
  <c r="AC128" i="20" s="1"/>
  <c r="P128" i="20"/>
  <c r="M128" i="20"/>
  <c r="J128" i="20"/>
  <c r="G128" i="20"/>
  <c r="AB127" i="20"/>
  <c r="Y127" i="20"/>
  <c r="V127" i="20"/>
  <c r="AC127" i="20" s="1"/>
  <c r="S127" i="20"/>
  <c r="P127" i="20"/>
  <c r="M127" i="20"/>
  <c r="J127" i="20"/>
  <c r="G127" i="20"/>
  <c r="AB126" i="20"/>
  <c r="Y126" i="20"/>
  <c r="V126" i="20"/>
  <c r="S126" i="20"/>
  <c r="P126" i="20"/>
  <c r="M126" i="20"/>
  <c r="J126" i="20"/>
  <c r="G126" i="20"/>
  <c r="AB125" i="20"/>
  <c r="Y125" i="20"/>
  <c r="V125" i="20"/>
  <c r="S125" i="20"/>
  <c r="P125" i="20"/>
  <c r="M125" i="20"/>
  <c r="J125" i="20"/>
  <c r="G125" i="20"/>
  <c r="AB124" i="20"/>
  <c r="AC124" i="20" s="1"/>
  <c r="Y124" i="20"/>
  <c r="V124" i="20"/>
  <c r="S124" i="20"/>
  <c r="P124" i="20"/>
  <c r="M124" i="20"/>
  <c r="J124" i="20"/>
  <c r="G124" i="20"/>
  <c r="AB123" i="20"/>
  <c r="Y123" i="20"/>
  <c r="V123" i="20"/>
  <c r="S123" i="20"/>
  <c r="AC123" i="20" s="1"/>
  <c r="P123" i="20"/>
  <c r="M123" i="20"/>
  <c r="J123" i="20"/>
  <c r="G123" i="20"/>
  <c r="AB122" i="20"/>
  <c r="AC122" i="20" s="1"/>
  <c r="Y122" i="20"/>
  <c r="V122" i="20"/>
  <c r="S122" i="20"/>
  <c r="P122" i="20"/>
  <c r="M122" i="20"/>
  <c r="J122" i="20"/>
  <c r="G122" i="20"/>
  <c r="AB121" i="20"/>
  <c r="AC121" i="20" s="1"/>
  <c r="Y121" i="20"/>
  <c r="V121" i="20"/>
  <c r="S121" i="20"/>
  <c r="P121" i="20"/>
  <c r="M121" i="20"/>
  <c r="J121" i="20"/>
  <c r="G121" i="20"/>
  <c r="AB120" i="20"/>
  <c r="Y120" i="20"/>
  <c r="V120" i="20"/>
  <c r="S120" i="20"/>
  <c r="AC120" i="20" s="1"/>
  <c r="P120" i="20"/>
  <c r="M120" i="20"/>
  <c r="J120" i="20"/>
  <c r="G120" i="20"/>
  <c r="AB119" i="20"/>
  <c r="Y119" i="20"/>
  <c r="V119" i="20"/>
  <c r="AC119" i="20" s="1"/>
  <c r="S119" i="20"/>
  <c r="P119" i="20"/>
  <c r="M119" i="20"/>
  <c r="J119" i="20"/>
  <c r="G119" i="20"/>
  <c r="AB118" i="20"/>
  <c r="Y118" i="20"/>
  <c r="V118" i="20"/>
  <c r="S118" i="20"/>
  <c r="P118" i="20"/>
  <c r="M118" i="20"/>
  <c r="J118" i="20"/>
  <c r="G118" i="20"/>
  <c r="AB117" i="20"/>
  <c r="Y117" i="20"/>
  <c r="V117" i="20"/>
  <c r="S117" i="20"/>
  <c r="P117" i="20"/>
  <c r="M117" i="20"/>
  <c r="J117" i="20"/>
  <c r="G117" i="20"/>
  <c r="AB116" i="20"/>
  <c r="AC116" i="20" s="1"/>
  <c r="Y116" i="20"/>
  <c r="V116" i="20"/>
  <c r="S116" i="20"/>
  <c r="P116" i="20"/>
  <c r="M116" i="20"/>
  <c r="J116" i="20"/>
  <c r="G116" i="20"/>
  <c r="AB115" i="20"/>
  <c r="Y115" i="20"/>
  <c r="V115" i="20"/>
  <c r="S115" i="20"/>
  <c r="AC115" i="20" s="1"/>
  <c r="P115" i="20"/>
  <c r="M115" i="20"/>
  <c r="J115" i="20"/>
  <c r="G115" i="20"/>
  <c r="AB114" i="20"/>
  <c r="AC114" i="20" s="1"/>
  <c r="Y114" i="20"/>
  <c r="V114" i="20"/>
  <c r="S114" i="20"/>
  <c r="P114" i="20"/>
  <c r="M114" i="20"/>
  <c r="J114" i="20"/>
  <c r="G114" i="20"/>
  <c r="AB113" i="20"/>
  <c r="AC113" i="20" s="1"/>
  <c r="Y113" i="20"/>
  <c r="V113" i="20"/>
  <c r="S113" i="20"/>
  <c r="P113" i="20"/>
  <c r="M113" i="20"/>
  <c r="J113" i="20"/>
  <c r="G113" i="20"/>
  <c r="AB112" i="20"/>
  <c r="Y112" i="20"/>
  <c r="V112" i="20"/>
  <c r="S112" i="20"/>
  <c r="AC112" i="20" s="1"/>
  <c r="P112" i="20"/>
  <c r="N132" i="20" s="1"/>
  <c r="M112" i="20"/>
  <c r="J112" i="20"/>
  <c r="G112" i="20"/>
  <c r="E132" i="20" s="1"/>
  <c r="AB106" i="20"/>
  <c r="Y106" i="20"/>
  <c r="V106" i="20"/>
  <c r="S106" i="20"/>
  <c r="P106" i="20"/>
  <c r="M106" i="20"/>
  <c r="J106" i="20"/>
  <c r="G106" i="20"/>
  <c r="AB105" i="20"/>
  <c r="Y105" i="20"/>
  <c r="V105" i="20"/>
  <c r="S105" i="20"/>
  <c r="P105" i="20"/>
  <c r="M105" i="20"/>
  <c r="J105" i="20"/>
  <c r="G105" i="20"/>
  <c r="AB104" i="20"/>
  <c r="AC104" i="20" s="1"/>
  <c r="Y104" i="20"/>
  <c r="V104" i="20"/>
  <c r="S104" i="20"/>
  <c r="P104" i="20"/>
  <c r="M104" i="20"/>
  <c r="J104" i="20"/>
  <c r="G104" i="20"/>
  <c r="AB103" i="20"/>
  <c r="Y103" i="20"/>
  <c r="V103" i="20"/>
  <c r="S103" i="20"/>
  <c r="AC103" i="20" s="1"/>
  <c r="P103" i="20"/>
  <c r="M103" i="20"/>
  <c r="J103" i="20"/>
  <c r="G103" i="20"/>
  <c r="AB102" i="20"/>
  <c r="Y102" i="20"/>
  <c r="V102" i="20"/>
  <c r="S102" i="20"/>
  <c r="P102" i="20"/>
  <c r="M102" i="20"/>
  <c r="J102" i="20"/>
  <c r="G102" i="20"/>
  <c r="AB101" i="20"/>
  <c r="AC101" i="20" s="1"/>
  <c r="Y101" i="20"/>
  <c r="V101" i="20"/>
  <c r="S101" i="20"/>
  <c r="P101" i="20"/>
  <c r="M101" i="20"/>
  <c r="J101" i="20"/>
  <c r="G101" i="20"/>
  <c r="AB100" i="20"/>
  <c r="Y100" i="20"/>
  <c r="V100" i="20"/>
  <c r="S100" i="20"/>
  <c r="P100" i="20"/>
  <c r="M100" i="20"/>
  <c r="J100" i="20"/>
  <c r="G100" i="20"/>
  <c r="AB99" i="20"/>
  <c r="Y99" i="20"/>
  <c r="V99" i="20"/>
  <c r="AC99" i="20" s="1"/>
  <c r="S99" i="20"/>
  <c r="P99" i="20"/>
  <c r="M99" i="20"/>
  <c r="J99" i="20"/>
  <c r="G99" i="20"/>
  <c r="AB98" i="20"/>
  <c r="Y98" i="20"/>
  <c r="V98" i="20"/>
  <c r="S98" i="20"/>
  <c r="P98" i="20"/>
  <c r="M98" i="20"/>
  <c r="J98" i="20"/>
  <c r="G98" i="20"/>
  <c r="AB97" i="20"/>
  <c r="Y97" i="20"/>
  <c r="V97" i="20"/>
  <c r="S97" i="20"/>
  <c r="P97" i="20"/>
  <c r="M97" i="20"/>
  <c r="J97" i="20"/>
  <c r="G97" i="20"/>
  <c r="AB96" i="20"/>
  <c r="AC96" i="20" s="1"/>
  <c r="Y96" i="20"/>
  <c r="V96" i="20"/>
  <c r="S96" i="20"/>
  <c r="P96" i="20"/>
  <c r="M96" i="20"/>
  <c r="J96" i="20"/>
  <c r="G96" i="20"/>
  <c r="AB95" i="20"/>
  <c r="Y95" i="20"/>
  <c r="V95" i="20"/>
  <c r="S95" i="20"/>
  <c r="AC95" i="20" s="1"/>
  <c r="P95" i="20"/>
  <c r="M95" i="20"/>
  <c r="J95" i="20"/>
  <c r="G95" i="20"/>
  <c r="AB94" i="20"/>
  <c r="Y94" i="20"/>
  <c r="V94" i="20"/>
  <c r="S94" i="20"/>
  <c r="P94" i="20"/>
  <c r="M94" i="20"/>
  <c r="J94" i="20"/>
  <c r="G94" i="20"/>
  <c r="AB93" i="20"/>
  <c r="Y93" i="20"/>
  <c r="V93" i="20"/>
  <c r="S93" i="20"/>
  <c r="P93" i="20"/>
  <c r="M93" i="20"/>
  <c r="J93" i="20"/>
  <c r="G93" i="20"/>
  <c r="AB92" i="20"/>
  <c r="Y92" i="20"/>
  <c r="V92" i="20"/>
  <c r="S92" i="20"/>
  <c r="AC92" i="20" s="1"/>
  <c r="P92" i="20"/>
  <c r="M92" i="20"/>
  <c r="J92" i="20"/>
  <c r="G92" i="20"/>
  <c r="AB91" i="20"/>
  <c r="Y91" i="20"/>
  <c r="V91" i="20"/>
  <c r="S91" i="20"/>
  <c r="P91" i="20"/>
  <c r="M91" i="20"/>
  <c r="J91" i="20"/>
  <c r="G91" i="20"/>
  <c r="AB90" i="20"/>
  <c r="Y90" i="20"/>
  <c r="V90" i="20"/>
  <c r="S90" i="20"/>
  <c r="P90" i="20"/>
  <c r="M90" i="20"/>
  <c r="J90" i="20"/>
  <c r="G90" i="20"/>
  <c r="AB89" i="20"/>
  <c r="Y89" i="20"/>
  <c r="V89" i="20"/>
  <c r="S89" i="20"/>
  <c r="P89" i="20"/>
  <c r="M89" i="20"/>
  <c r="J89" i="20"/>
  <c r="G89" i="20"/>
  <c r="AB88" i="20"/>
  <c r="AC88" i="20" s="1"/>
  <c r="Y88" i="20"/>
  <c r="V88" i="20"/>
  <c r="S88" i="20"/>
  <c r="P88" i="20"/>
  <c r="M88" i="20"/>
  <c r="J88" i="20"/>
  <c r="G88" i="20"/>
  <c r="AB87" i="20"/>
  <c r="Z107" i="20" s="1"/>
  <c r="Y87" i="20"/>
  <c r="V87" i="20"/>
  <c r="S87" i="20"/>
  <c r="Q107" i="20" s="1"/>
  <c r="P87" i="20"/>
  <c r="N107" i="20" s="1"/>
  <c r="M87" i="20"/>
  <c r="J87" i="20"/>
  <c r="G87" i="20"/>
  <c r="W82" i="20"/>
  <c r="AB81" i="20"/>
  <c r="AC81" i="20" s="1"/>
  <c r="Y81" i="20"/>
  <c r="V81" i="20"/>
  <c r="S81" i="20"/>
  <c r="P81" i="20"/>
  <c r="M81" i="20"/>
  <c r="J81" i="20"/>
  <c r="G81" i="20"/>
  <c r="AB80" i="20"/>
  <c r="Y80" i="20"/>
  <c r="V80" i="20"/>
  <c r="S80" i="20"/>
  <c r="P80" i="20"/>
  <c r="M80" i="20"/>
  <c r="J80" i="20"/>
  <c r="G80" i="20"/>
  <c r="AC80" i="20" s="1"/>
  <c r="AB79" i="20"/>
  <c r="Y79" i="20"/>
  <c r="V79" i="20"/>
  <c r="S79" i="20"/>
  <c r="P79" i="20"/>
  <c r="M79" i="20"/>
  <c r="J79" i="20"/>
  <c r="G79" i="20"/>
  <c r="AB78" i="20"/>
  <c r="Y78" i="20"/>
  <c r="V78" i="20"/>
  <c r="S78" i="20"/>
  <c r="P78" i="20"/>
  <c r="M78" i="20"/>
  <c r="J78" i="20"/>
  <c r="G78" i="20"/>
  <c r="AB77" i="20"/>
  <c r="Y77" i="20"/>
  <c r="V77" i="20"/>
  <c r="S77" i="20"/>
  <c r="P77" i="20"/>
  <c r="M77" i="20"/>
  <c r="J77" i="20"/>
  <c r="G77" i="20"/>
  <c r="AB76" i="20"/>
  <c r="AC76" i="20" s="1"/>
  <c r="Y76" i="20"/>
  <c r="V76" i="20"/>
  <c r="S76" i="20"/>
  <c r="P76" i="20"/>
  <c r="M76" i="20"/>
  <c r="J76" i="20"/>
  <c r="G76" i="20"/>
  <c r="AB75" i="20"/>
  <c r="Y75" i="20"/>
  <c r="V75" i="20"/>
  <c r="S75" i="20"/>
  <c r="AC75" i="20" s="1"/>
  <c r="P75" i="20"/>
  <c r="M75" i="20"/>
  <c r="J75" i="20"/>
  <c r="G75" i="20"/>
  <c r="AB74" i="20"/>
  <c r="Y74" i="20"/>
  <c r="V74" i="20"/>
  <c r="S74" i="20"/>
  <c r="P74" i="20"/>
  <c r="M74" i="20"/>
  <c r="J74" i="20"/>
  <c r="G74" i="20"/>
  <c r="AB73" i="20"/>
  <c r="Y73" i="20"/>
  <c r="V73" i="20"/>
  <c r="S73" i="20"/>
  <c r="P73" i="20"/>
  <c r="M73" i="20"/>
  <c r="J73" i="20"/>
  <c r="G73" i="20"/>
  <c r="AB72" i="20"/>
  <c r="Y72" i="20"/>
  <c r="V72" i="20"/>
  <c r="S72" i="20"/>
  <c r="AC72" i="20" s="1"/>
  <c r="P72" i="20"/>
  <c r="M72" i="20"/>
  <c r="J72" i="20"/>
  <c r="G72" i="20"/>
  <c r="AB71" i="20"/>
  <c r="Y71" i="20"/>
  <c r="V71" i="20"/>
  <c r="AC71" i="20" s="1"/>
  <c r="S71" i="20"/>
  <c r="P71" i="20"/>
  <c r="M71" i="20"/>
  <c r="J71" i="20"/>
  <c r="G71" i="20"/>
  <c r="AB70" i="20"/>
  <c r="Y70" i="20"/>
  <c r="V70" i="20"/>
  <c r="S70" i="20"/>
  <c r="P70" i="20"/>
  <c r="M70" i="20"/>
  <c r="J70" i="20"/>
  <c r="G70" i="20"/>
  <c r="AB69" i="20"/>
  <c r="Y69" i="20"/>
  <c r="V69" i="20"/>
  <c r="S69" i="20"/>
  <c r="P69" i="20"/>
  <c r="M69" i="20"/>
  <c r="J69" i="20"/>
  <c r="G69" i="20"/>
  <c r="AB68" i="20"/>
  <c r="AC68" i="20" s="1"/>
  <c r="Y68" i="20"/>
  <c r="V68" i="20"/>
  <c r="S68" i="20"/>
  <c r="P68" i="20"/>
  <c r="M68" i="20"/>
  <c r="J68" i="20"/>
  <c r="G68" i="20"/>
  <c r="AB67" i="20"/>
  <c r="Y67" i="20"/>
  <c r="V67" i="20"/>
  <c r="S67" i="20"/>
  <c r="AC67" i="20" s="1"/>
  <c r="P67" i="20"/>
  <c r="M67" i="20"/>
  <c r="J67" i="20"/>
  <c r="G67" i="20"/>
  <c r="AB66" i="20"/>
  <c r="AC66" i="20" s="1"/>
  <c r="Y66" i="20"/>
  <c r="V66" i="20"/>
  <c r="S66" i="20"/>
  <c r="P66" i="20"/>
  <c r="M66" i="20"/>
  <c r="J66" i="20"/>
  <c r="G66" i="20"/>
  <c r="AB65" i="20"/>
  <c r="Y65" i="20"/>
  <c r="V65" i="20"/>
  <c r="S65" i="20"/>
  <c r="P65" i="20"/>
  <c r="M65" i="20"/>
  <c r="J65" i="20"/>
  <c r="G65" i="20"/>
  <c r="AB64" i="20"/>
  <c r="Y64" i="20"/>
  <c r="V64" i="20"/>
  <c r="S64" i="20"/>
  <c r="AC64" i="20" s="1"/>
  <c r="P64" i="20"/>
  <c r="M64" i="20"/>
  <c r="J64" i="20"/>
  <c r="G64" i="20"/>
  <c r="AB63" i="20"/>
  <c r="Y63" i="20"/>
  <c r="V63" i="20"/>
  <c r="S63" i="20"/>
  <c r="P63" i="20"/>
  <c r="M63" i="20"/>
  <c r="J63" i="20"/>
  <c r="G63" i="20"/>
  <c r="AB62" i="20"/>
  <c r="Y62" i="20"/>
  <c r="V62" i="20"/>
  <c r="S62" i="20"/>
  <c r="P62" i="20"/>
  <c r="M62" i="20"/>
  <c r="K82" i="20" s="1"/>
  <c r="J62" i="20"/>
  <c r="G62" i="20"/>
  <c r="AB56" i="20"/>
  <c r="Y56" i="20"/>
  <c r="V56" i="20"/>
  <c r="S56" i="20"/>
  <c r="AC56" i="20" s="1"/>
  <c r="P56" i="20"/>
  <c r="M56" i="20"/>
  <c r="J56" i="20"/>
  <c r="G56" i="20"/>
  <c r="AB55" i="20"/>
  <c r="AC55" i="20" s="1"/>
  <c r="Y55" i="20"/>
  <c r="V55" i="20"/>
  <c r="S55" i="20"/>
  <c r="P55" i="20"/>
  <c r="M55" i="20"/>
  <c r="J55" i="20"/>
  <c r="G55" i="20"/>
  <c r="AB54" i="20"/>
  <c r="Y54" i="20"/>
  <c r="V54" i="20"/>
  <c r="P54" i="20"/>
  <c r="M54" i="20"/>
  <c r="J54" i="20"/>
  <c r="G54" i="20"/>
  <c r="AB53" i="20"/>
  <c r="Y53" i="20"/>
  <c r="V53" i="20"/>
  <c r="S53" i="20"/>
  <c r="P53" i="20"/>
  <c r="M53" i="20"/>
  <c r="J53" i="20"/>
  <c r="G53" i="20"/>
  <c r="AB52" i="20"/>
  <c r="Y52" i="20"/>
  <c r="V52" i="20"/>
  <c r="S52" i="20"/>
  <c r="P52" i="20"/>
  <c r="M52" i="20"/>
  <c r="J52" i="20"/>
  <c r="G52" i="20"/>
  <c r="AB51" i="20"/>
  <c r="Y51" i="20"/>
  <c r="V51" i="20"/>
  <c r="S51" i="20"/>
  <c r="AC51" i="20" s="1"/>
  <c r="P51" i="20"/>
  <c r="M51" i="20"/>
  <c r="J51" i="20"/>
  <c r="G51" i="20"/>
  <c r="AB50" i="20"/>
  <c r="Y50" i="20"/>
  <c r="V50" i="20"/>
  <c r="S50" i="20"/>
  <c r="P50" i="20"/>
  <c r="M50" i="20"/>
  <c r="J50" i="20"/>
  <c r="G50" i="20"/>
  <c r="AB49" i="20"/>
  <c r="Y49" i="20"/>
  <c r="V49" i="20"/>
  <c r="S49" i="20"/>
  <c r="P49" i="20"/>
  <c r="M49" i="20"/>
  <c r="J49" i="20"/>
  <c r="G49" i="20"/>
  <c r="AB48" i="20"/>
  <c r="Y48" i="20"/>
  <c r="V48" i="20"/>
  <c r="P48" i="20"/>
  <c r="AC48" i="20" s="1"/>
  <c r="M48" i="20"/>
  <c r="J48" i="20"/>
  <c r="G48" i="20"/>
  <c r="AB47" i="20"/>
  <c r="Y47" i="20"/>
  <c r="V47" i="20"/>
  <c r="S47" i="20"/>
  <c r="AC47" i="20" s="1"/>
  <c r="P47" i="20"/>
  <c r="M47" i="20"/>
  <c r="J47" i="20"/>
  <c r="G47" i="20"/>
  <c r="AB46" i="20"/>
  <c r="Y46" i="20"/>
  <c r="V46" i="20"/>
  <c r="AC46" i="20" s="1"/>
  <c r="S46" i="20"/>
  <c r="P46" i="20"/>
  <c r="M46" i="20"/>
  <c r="J46" i="20"/>
  <c r="G46" i="20"/>
  <c r="AB45" i="20"/>
  <c r="Y45" i="20"/>
  <c r="V45" i="20"/>
  <c r="S45" i="20"/>
  <c r="P45" i="20"/>
  <c r="M45" i="20"/>
  <c r="J45" i="20"/>
  <c r="G45" i="20"/>
  <c r="AB44" i="20"/>
  <c r="Y44" i="20"/>
  <c r="V44" i="20"/>
  <c r="S44" i="20"/>
  <c r="P44" i="20"/>
  <c r="M44" i="20"/>
  <c r="J44" i="20"/>
  <c r="G44" i="20"/>
  <c r="AB43" i="20"/>
  <c r="Y43" i="20"/>
  <c r="V43" i="20"/>
  <c r="S43" i="20"/>
  <c r="P43" i="20"/>
  <c r="M43" i="20"/>
  <c r="J43" i="20"/>
  <c r="G43" i="20"/>
  <c r="AB42" i="20"/>
  <c r="Y42" i="20"/>
  <c r="V42" i="20"/>
  <c r="P42" i="20"/>
  <c r="AC42" i="20" s="1"/>
  <c r="M42" i="20"/>
  <c r="J42" i="20"/>
  <c r="G42" i="20"/>
  <c r="AB41" i="20"/>
  <c r="Y41" i="20"/>
  <c r="V41" i="20"/>
  <c r="S41" i="20"/>
  <c r="Q57" i="20" s="1"/>
  <c r="P41" i="20"/>
  <c r="M41" i="20"/>
  <c r="J41" i="20"/>
  <c r="G41" i="20"/>
  <c r="AB40" i="20"/>
  <c r="Y40" i="20"/>
  <c r="V40" i="20"/>
  <c r="S40" i="20"/>
  <c r="P40" i="20"/>
  <c r="M40" i="20"/>
  <c r="J40" i="20"/>
  <c r="G40" i="20"/>
  <c r="AB39" i="20"/>
  <c r="Y39" i="20"/>
  <c r="V39" i="20"/>
  <c r="S39" i="20"/>
  <c r="P39" i="20"/>
  <c r="M39" i="20"/>
  <c r="J39" i="20"/>
  <c r="G39" i="20"/>
  <c r="AB38" i="20"/>
  <c r="Z57" i="20" s="1"/>
  <c r="Y38" i="20"/>
  <c r="V38" i="20"/>
  <c r="S38" i="20"/>
  <c r="AC38" i="20" s="1"/>
  <c r="P38" i="20"/>
  <c r="N57" i="20" s="1"/>
  <c r="M38" i="20"/>
  <c r="J38" i="20"/>
  <c r="G38" i="20"/>
  <c r="AB37" i="20"/>
  <c r="Y37" i="20"/>
  <c r="V37" i="20"/>
  <c r="AC37" i="20" s="1"/>
  <c r="S37" i="20"/>
  <c r="P37" i="20"/>
  <c r="M37" i="20"/>
  <c r="J37" i="20"/>
  <c r="H57" i="20" s="1"/>
  <c r="G37" i="20"/>
  <c r="E57" i="20" s="1"/>
  <c r="C32" i="20"/>
  <c r="C29" i="20"/>
  <c r="C20" i="20"/>
  <c r="C31" i="20" s="1"/>
  <c r="AB248" i="19"/>
  <c r="AC248" i="19" s="1"/>
  <c r="Y248" i="19"/>
  <c r="V248" i="19"/>
  <c r="S248" i="19"/>
  <c r="P248" i="19"/>
  <c r="M248" i="19"/>
  <c r="J248" i="19"/>
  <c r="G248" i="19"/>
  <c r="AB247" i="19"/>
  <c r="Y247" i="19"/>
  <c r="V247" i="19"/>
  <c r="S247" i="19"/>
  <c r="AC247" i="19" s="1"/>
  <c r="P247" i="19"/>
  <c r="M247" i="19"/>
  <c r="J247" i="19"/>
  <c r="G247" i="19"/>
  <c r="AB246" i="19"/>
  <c r="AC246" i="19" s="1"/>
  <c r="Y246" i="19"/>
  <c r="V246" i="19"/>
  <c r="S246" i="19"/>
  <c r="P246" i="19"/>
  <c r="M246" i="19"/>
  <c r="J246" i="19"/>
  <c r="G246" i="19"/>
  <c r="AB245" i="19"/>
  <c r="AC245" i="19" s="1"/>
  <c r="Y245" i="19"/>
  <c r="V245" i="19"/>
  <c r="S245" i="19"/>
  <c r="P245" i="19"/>
  <c r="M245" i="19"/>
  <c r="J245" i="19"/>
  <c r="G245" i="19"/>
  <c r="AB244" i="19"/>
  <c r="AC244" i="19" s="1"/>
  <c r="Y244" i="19"/>
  <c r="V244" i="19"/>
  <c r="S244" i="19"/>
  <c r="P244" i="19"/>
  <c r="M244" i="19"/>
  <c r="J244" i="19"/>
  <c r="G244" i="19"/>
  <c r="AC243" i="19"/>
  <c r="AB243" i="19"/>
  <c r="Y243" i="19"/>
  <c r="V243" i="19"/>
  <c r="S243" i="19"/>
  <c r="P243" i="19"/>
  <c r="M243" i="19"/>
  <c r="J243" i="19"/>
  <c r="G243" i="19"/>
  <c r="AB242" i="19"/>
  <c r="AC242" i="19" s="1"/>
  <c r="Y242" i="19"/>
  <c r="V242" i="19"/>
  <c r="S242" i="19"/>
  <c r="P242" i="19"/>
  <c r="M242" i="19"/>
  <c r="J242" i="19"/>
  <c r="G242" i="19"/>
  <c r="AB241" i="19"/>
  <c r="AC241" i="19" s="1"/>
  <c r="Y241" i="19"/>
  <c r="V241" i="19"/>
  <c r="S241" i="19"/>
  <c r="P241" i="19"/>
  <c r="M241" i="19"/>
  <c r="J241" i="19"/>
  <c r="G241" i="19"/>
  <c r="AB240" i="19"/>
  <c r="AC240" i="19" s="1"/>
  <c r="Y240" i="19"/>
  <c r="V240" i="19"/>
  <c r="S240" i="19"/>
  <c r="P240" i="19"/>
  <c r="M240" i="19"/>
  <c r="J240" i="19"/>
  <c r="G240" i="19"/>
  <c r="AB239" i="19"/>
  <c r="Y239" i="19"/>
  <c r="V239" i="19"/>
  <c r="S239" i="19"/>
  <c r="AC239" i="19" s="1"/>
  <c r="P239" i="19"/>
  <c r="M239" i="19"/>
  <c r="J239" i="19"/>
  <c r="G239" i="19"/>
  <c r="AB238" i="19"/>
  <c r="AC238" i="19" s="1"/>
  <c r="Y238" i="19"/>
  <c r="V238" i="19"/>
  <c r="S238" i="19"/>
  <c r="P238" i="19"/>
  <c r="M238" i="19"/>
  <c r="J238" i="19"/>
  <c r="G238" i="19"/>
  <c r="AB237" i="19"/>
  <c r="AC237" i="19" s="1"/>
  <c r="Y237" i="19"/>
  <c r="V237" i="19"/>
  <c r="S237" i="19"/>
  <c r="P237" i="19"/>
  <c r="M237" i="19"/>
  <c r="J237" i="19"/>
  <c r="G237" i="19"/>
  <c r="AB236" i="19"/>
  <c r="AC236" i="19" s="1"/>
  <c r="Y236" i="19"/>
  <c r="V236" i="19"/>
  <c r="S236" i="19"/>
  <c r="P236" i="19"/>
  <c r="M236" i="19"/>
  <c r="J236" i="19"/>
  <c r="G236" i="19"/>
  <c r="AB235" i="19"/>
  <c r="Y235" i="19"/>
  <c r="V235" i="19"/>
  <c r="S235" i="19"/>
  <c r="AC235" i="19" s="1"/>
  <c r="P235" i="19"/>
  <c r="M235" i="19"/>
  <c r="J235" i="19"/>
  <c r="G235" i="19"/>
  <c r="AB234" i="19"/>
  <c r="AC234" i="19" s="1"/>
  <c r="Y234" i="19"/>
  <c r="V234" i="19"/>
  <c r="S234" i="19"/>
  <c r="P234" i="19"/>
  <c r="M234" i="19"/>
  <c r="J234" i="19"/>
  <c r="G234" i="19"/>
  <c r="AB233" i="19"/>
  <c r="AC233" i="19" s="1"/>
  <c r="Y233" i="19"/>
  <c r="V233" i="19"/>
  <c r="S233" i="19"/>
  <c r="P233" i="19"/>
  <c r="M233" i="19"/>
  <c r="J233" i="19"/>
  <c r="G233" i="19"/>
  <c r="AB232" i="19"/>
  <c r="AC232" i="19" s="1"/>
  <c r="Y232" i="19"/>
  <c r="V232" i="19"/>
  <c r="S232" i="19"/>
  <c r="P232" i="19"/>
  <c r="M232" i="19"/>
  <c r="J232" i="19"/>
  <c r="G232" i="19"/>
  <c r="AB231" i="19"/>
  <c r="Y231" i="19"/>
  <c r="V231" i="19"/>
  <c r="S231" i="19"/>
  <c r="AC231" i="19" s="1"/>
  <c r="P231" i="19"/>
  <c r="M231" i="19"/>
  <c r="J231" i="19"/>
  <c r="G231" i="19"/>
  <c r="AB230" i="19"/>
  <c r="AC230" i="19" s="1"/>
  <c r="Y230" i="19"/>
  <c r="V230" i="19"/>
  <c r="S230" i="19"/>
  <c r="P230" i="19"/>
  <c r="M230" i="19"/>
  <c r="J230" i="19"/>
  <c r="G230" i="19"/>
  <c r="AB229" i="19"/>
  <c r="AC229" i="19" s="1"/>
  <c r="Y229" i="19"/>
  <c r="W249" i="19" s="1"/>
  <c r="V229" i="19"/>
  <c r="T249" i="19" s="1"/>
  <c r="S229" i="19"/>
  <c r="Q249" i="19" s="1"/>
  <c r="P229" i="19"/>
  <c r="N249" i="19" s="1"/>
  <c r="M229" i="19"/>
  <c r="K249" i="19" s="1"/>
  <c r="J229" i="19"/>
  <c r="H249" i="19" s="1"/>
  <c r="G229" i="19"/>
  <c r="E249" i="19" s="1"/>
  <c r="AB223" i="19"/>
  <c r="Y223" i="19"/>
  <c r="V223" i="19"/>
  <c r="S223" i="19"/>
  <c r="AC223" i="19" s="1"/>
  <c r="P223" i="19"/>
  <c r="M223" i="19"/>
  <c r="J223" i="19"/>
  <c r="G223" i="19"/>
  <c r="AB222" i="19"/>
  <c r="AC222" i="19" s="1"/>
  <c r="Y222" i="19"/>
  <c r="V222" i="19"/>
  <c r="S222" i="19"/>
  <c r="P222" i="19"/>
  <c r="M222" i="19"/>
  <c r="J222" i="19"/>
  <c r="G222" i="19"/>
  <c r="AB221" i="19"/>
  <c r="AC221" i="19" s="1"/>
  <c r="Y221" i="19"/>
  <c r="V221" i="19"/>
  <c r="S221" i="19"/>
  <c r="P221" i="19"/>
  <c r="M221" i="19"/>
  <c r="J221" i="19"/>
  <c r="G221" i="19"/>
  <c r="AB220" i="19"/>
  <c r="AC220" i="19" s="1"/>
  <c r="Y220" i="19"/>
  <c r="V220" i="19"/>
  <c r="S220" i="19"/>
  <c r="P220" i="19"/>
  <c r="M220" i="19"/>
  <c r="J220" i="19"/>
  <c r="G220" i="19"/>
  <c r="AB219" i="19"/>
  <c r="Y219" i="19"/>
  <c r="V219" i="19"/>
  <c r="S219" i="19"/>
  <c r="AC219" i="19" s="1"/>
  <c r="P219" i="19"/>
  <c r="M219" i="19"/>
  <c r="J219" i="19"/>
  <c r="G219" i="19"/>
  <c r="AB218" i="19"/>
  <c r="AC218" i="19" s="1"/>
  <c r="Y218" i="19"/>
  <c r="V218" i="19"/>
  <c r="S218" i="19"/>
  <c r="P218" i="19"/>
  <c r="M218" i="19"/>
  <c r="J218" i="19"/>
  <c r="G218" i="19"/>
  <c r="AB217" i="19"/>
  <c r="AC217" i="19" s="1"/>
  <c r="Y217" i="19"/>
  <c r="V217" i="19"/>
  <c r="S217" i="19"/>
  <c r="P217" i="19"/>
  <c r="M217" i="19"/>
  <c r="J217" i="19"/>
  <c r="G217" i="19"/>
  <c r="AB216" i="19"/>
  <c r="AC216" i="19" s="1"/>
  <c r="Y216" i="19"/>
  <c r="V216" i="19"/>
  <c r="S216" i="19"/>
  <c r="P216" i="19"/>
  <c r="M216" i="19"/>
  <c r="J216" i="19"/>
  <c r="G216" i="19"/>
  <c r="AB215" i="19"/>
  <c r="Y215" i="19"/>
  <c r="V215" i="19"/>
  <c r="S215" i="19"/>
  <c r="AC215" i="19" s="1"/>
  <c r="P215" i="19"/>
  <c r="M215" i="19"/>
  <c r="J215" i="19"/>
  <c r="G215" i="19"/>
  <c r="AB214" i="19"/>
  <c r="AC214" i="19" s="1"/>
  <c r="Y214" i="19"/>
  <c r="V214" i="19"/>
  <c r="S214" i="19"/>
  <c r="P214" i="19"/>
  <c r="M214" i="19"/>
  <c r="J214" i="19"/>
  <c r="G214" i="19"/>
  <c r="AB213" i="19"/>
  <c r="AC213" i="19" s="1"/>
  <c r="Y213" i="19"/>
  <c r="V213" i="19"/>
  <c r="S213" i="19"/>
  <c r="P213" i="19"/>
  <c r="M213" i="19"/>
  <c r="J213" i="19"/>
  <c r="G213" i="19"/>
  <c r="AB212" i="19"/>
  <c r="AC212" i="19" s="1"/>
  <c r="Y212" i="19"/>
  <c r="V212" i="19"/>
  <c r="S212" i="19"/>
  <c r="P212" i="19"/>
  <c r="M212" i="19"/>
  <c r="J212" i="19"/>
  <c r="G212" i="19"/>
  <c r="AB211" i="19"/>
  <c r="Y211" i="19"/>
  <c r="V211" i="19"/>
  <c r="S211" i="19"/>
  <c r="AC211" i="19" s="1"/>
  <c r="P211" i="19"/>
  <c r="M211" i="19"/>
  <c r="J211" i="19"/>
  <c r="G211" i="19"/>
  <c r="AB210" i="19"/>
  <c r="AC210" i="19" s="1"/>
  <c r="Y210" i="19"/>
  <c r="V210" i="19"/>
  <c r="S210" i="19"/>
  <c r="P210" i="19"/>
  <c r="M210" i="19"/>
  <c r="J210" i="19"/>
  <c r="G210" i="19"/>
  <c r="AB209" i="19"/>
  <c r="AC209" i="19" s="1"/>
  <c r="Y209" i="19"/>
  <c r="V209" i="19"/>
  <c r="S209" i="19"/>
  <c r="P209" i="19"/>
  <c r="M209" i="19"/>
  <c r="J209" i="19"/>
  <c r="G209" i="19"/>
  <c r="AB208" i="19"/>
  <c r="AC208" i="19" s="1"/>
  <c r="Y208" i="19"/>
  <c r="V208" i="19"/>
  <c r="S208" i="19"/>
  <c r="P208" i="19"/>
  <c r="M208" i="19"/>
  <c r="J208" i="19"/>
  <c r="G208" i="19"/>
  <c r="AB207" i="19"/>
  <c r="Y207" i="19"/>
  <c r="V207" i="19"/>
  <c r="S207" i="19"/>
  <c r="AC207" i="19" s="1"/>
  <c r="P207" i="19"/>
  <c r="M207" i="19"/>
  <c r="J207" i="19"/>
  <c r="G207" i="19"/>
  <c r="AB206" i="19"/>
  <c r="AC206" i="19" s="1"/>
  <c r="Y206" i="19"/>
  <c r="V206" i="19"/>
  <c r="S206" i="19"/>
  <c r="P206" i="19"/>
  <c r="M206" i="19"/>
  <c r="J206" i="19"/>
  <c r="G206" i="19"/>
  <c r="AB205" i="19"/>
  <c r="AC205" i="19" s="1"/>
  <c r="Y205" i="19"/>
  <c r="V205" i="19"/>
  <c r="S205" i="19"/>
  <c r="P205" i="19"/>
  <c r="M205" i="19"/>
  <c r="J205" i="19"/>
  <c r="G205" i="19"/>
  <c r="AB204" i="19"/>
  <c r="Z224" i="19" s="1"/>
  <c r="Y204" i="19"/>
  <c r="W224" i="19" s="1"/>
  <c r="V204" i="19"/>
  <c r="T224" i="19" s="1"/>
  <c r="S204" i="19"/>
  <c r="Q224" i="19" s="1"/>
  <c r="P204" i="19"/>
  <c r="N224" i="19" s="1"/>
  <c r="M204" i="19"/>
  <c r="K224" i="19" s="1"/>
  <c r="J204" i="19"/>
  <c r="H224" i="19" s="1"/>
  <c r="G204" i="19"/>
  <c r="E224" i="19" s="1"/>
  <c r="AB198" i="19"/>
  <c r="AC198" i="19" s="1"/>
  <c r="Y198" i="19"/>
  <c r="V198" i="19"/>
  <c r="S198" i="19"/>
  <c r="P198" i="19"/>
  <c r="M198" i="19"/>
  <c r="J198" i="19"/>
  <c r="G198" i="19"/>
  <c r="AB197" i="19"/>
  <c r="AC197" i="19" s="1"/>
  <c r="Y197" i="19"/>
  <c r="V197" i="19"/>
  <c r="S197" i="19"/>
  <c r="P197" i="19"/>
  <c r="M197" i="19"/>
  <c r="J197" i="19"/>
  <c r="G197" i="19"/>
  <c r="AB196" i="19"/>
  <c r="AC196" i="19" s="1"/>
  <c r="Y196" i="19"/>
  <c r="V196" i="19"/>
  <c r="S196" i="19"/>
  <c r="P196" i="19"/>
  <c r="M196" i="19"/>
  <c r="J196" i="19"/>
  <c r="G196" i="19"/>
  <c r="AB195" i="19"/>
  <c r="Y195" i="19"/>
  <c r="V195" i="19"/>
  <c r="S195" i="19"/>
  <c r="AC195" i="19" s="1"/>
  <c r="P195" i="19"/>
  <c r="M195" i="19"/>
  <c r="J195" i="19"/>
  <c r="G195" i="19"/>
  <c r="AB194" i="19"/>
  <c r="Y194" i="19"/>
  <c r="AC194" i="19" s="1"/>
  <c r="V194" i="19"/>
  <c r="S194" i="19"/>
  <c r="P194" i="19"/>
  <c r="M194" i="19"/>
  <c r="J194" i="19"/>
  <c r="G194" i="19"/>
  <c r="AB193" i="19"/>
  <c r="AC193" i="19" s="1"/>
  <c r="Y193" i="19"/>
  <c r="V193" i="19"/>
  <c r="S193" i="19"/>
  <c r="P193" i="19"/>
  <c r="M193" i="19"/>
  <c r="J193" i="19"/>
  <c r="G193" i="19"/>
  <c r="AB192" i="19"/>
  <c r="AC192" i="19" s="1"/>
  <c r="Y192" i="19"/>
  <c r="V192" i="19"/>
  <c r="S192" i="19"/>
  <c r="P192" i="19"/>
  <c r="M192" i="19"/>
  <c r="J192" i="19"/>
  <c r="G192" i="19"/>
  <c r="AB191" i="19"/>
  <c r="Y191" i="19"/>
  <c r="V191" i="19"/>
  <c r="S191" i="19"/>
  <c r="AC191" i="19" s="1"/>
  <c r="P191" i="19"/>
  <c r="M191" i="19"/>
  <c r="J191" i="19"/>
  <c r="G191" i="19"/>
  <c r="AB190" i="19"/>
  <c r="AC190" i="19" s="1"/>
  <c r="Y190" i="19"/>
  <c r="V190" i="19"/>
  <c r="S190" i="19"/>
  <c r="P190" i="19"/>
  <c r="M190" i="19"/>
  <c r="J190" i="19"/>
  <c r="G190" i="19"/>
  <c r="AB189" i="19"/>
  <c r="AC189" i="19" s="1"/>
  <c r="Y189" i="19"/>
  <c r="V189" i="19"/>
  <c r="S189" i="19"/>
  <c r="P189" i="19"/>
  <c r="M189" i="19"/>
  <c r="J189" i="19"/>
  <c r="G189" i="19"/>
  <c r="AB188" i="19"/>
  <c r="AC188" i="19" s="1"/>
  <c r="Y188" i="19"/>
  <c r="V188" i="19"/>
  <c r="S188" i="19"/>
  <c r="P188" i="19"/>
  <c r="M188" i="19"/>
  <c r="J188" i="19"/>
  <c r="G188" i="19"/>
  <c r="AB187" i="19"/>
  <c r="Y187" i="19"/>
  <c r="V187" i="19"/>
  <c r="S187" i="19"/>
  <c r="AC187" i="19" s="1"/>
  <c r="P187" i="19"/>
  <c r="M187" i="19"/>
  <c r="J187" i="19"/>
  <c r="G187" i="19"/>
  <c r="AB186" i="19"/>
  <c r="AC186" i="19" s="1"/>
  <c r="Y186" i="19"/>
  <c r="V186" i="19"/>
  <c r="S186" i="19"/>
  <c r="P186" i="19"/>
  <c r="M186" i="19"/>
  <c r="J186" i="19"/>
  <c r="G186" i="19"/>
  <c r="AB185" i="19"/>
  <c r="AC185" i="19" s="1"/>
  <c r="Y185" i="19"/>
  <c r="V185" i="19"/>
  <c r="S185" i="19"/>
  <c r="P185" i="19"/>
  <c r="M185" i="19"/>
  <c r="J185" i="19"/>
  <c r="G185" i="19"/>
  <c r="AB184" i="19"/>
  <c r="AC184" i="19" s="1"/>
  <c r="Y184" i="19"/>
  <c r="V184" i="19"/>
  <c r="S184" i="19"/>
  <c r="P184" i="19"/>
  <c r="M184" i="19"/>
  <c r="J184" i="19"/>
  <c r="G184" i="19"/>
  <c r="AB183" i="19"/>
  <c r="Y183" i="19"/>
  <c r="V183" i="19"/>
  <c r="S183" i="19"/>
  <c r="AC183" i="19" s="1"/>
  <c r="P183" i="19"/>
  <c r="M183" i="19"/>
  <c r="J183" i="19"/>
  <c r="G183" i="19"/>
  <c r="AB182" i="19"/>
  <c r="Y182" i="19"/>
  <c r="V182" i="19"/>
  <c r="S182" i="19"/>
  <c r="P182" i="19"/>
  <c r="M182" i="19"/>
  <c r="J182" i="19"/>
  <c r="G182" i="19"/>
  <c r="AB181" i="19"/>
  <c r="Y181" i="19"/>
  <c r="V181" i="19"/>
  <c r="S181" i="19"/>
  <c r="P181" i="19"/>
  <c r="M181" i="19"/>
  <c r="J181" i="19"/>
  <c r="G181" i="19"/>
  <c r="AB180" i="19"/>
  <c r="Y180" i="19"/>
  <c r="V180" i="19"/>
  <c r="S180" i="19"/>
  <c r="P180" i="19"/>
  <c r="M180" i="19"/>
  <c r="J180" i="19"/>
  <c r="G180" i="19"/>
  <c r="AB179" i="19"/>
  <c r="Y179" i="19"/>
  <c r="W199" i="19" s="1"/>
  <c r="V179" i="19"/>
  <c r="S179" i="19"/>
  <c r="Q199" i="19" s="1"/>
  <c r="P179" i="19"/>
  <c r="M179" i="19"/>
  <c r="K199" i="19" s="1"/>
  <c r="J179" i="19"/>
  <c r="G179" i="19"/>
  <c r="E199" i="19" s="1"/>
  <c r="AB177" i="19"/>
  <c r="Y177" i="19"/>
  <c r="V177" i="19"/>
  <c r="S177" i="19"/>
  <c r="P177" i="19"/>
  <c r="M177" i="19"/>
  <c r="J177" i="19"/>
  <c r="G177" i="19"/>
  <c r="AB176" i="19"/>
  <c r="Y176" i="19"/>
  <c r="V176" i="19"/>
  <c r="S176" i="19"/>
  <c r="P176" i="19"/>
  <c r="M176" i="19"/>
  <c r="J176" i="19"/>
  <c r="G176" i="19"/>
  <c r="AB175" i="19"/>
  <c r="Y175" i="19"/>
  <c r="V175" i="19"/>
  <c r="S175" i="19"/>
  <c r="AC175" i="19" s="1"/>
  <c r="P175" i="19"/>
  <c r="M175" i="19"/>
  <c r="J175" i="19"/>
  <c r="G175" i="19"/>
  <c r="AB174" i="19"/>
  <c r="Y174" i="19"/>
  <c r="V174" i="19"/>
  <c r="S174" i="19"/>
  <c r="P174" i="19"/>
  <c r="M174" i="19"/>
  <c r="J174" i="19"/>
  <c r="G174" i="19"/>
  <c r="AB173" i="19"/>
  <c r="AC173" i="19" s="1"/>
  <c r="Y173" i="19"/>
  <c r="V173" i="19"/>
  <c r="S173" i="19"/>
  <c r="P173" i="19"/>
  <c r="M173" i="19"/>
  <c r="J173" i="19"/>
  <c r="G173" i="19"/>
  <c r="AB172" i="19"/>
  <c r="Y172" i="19"/>
  <c r="V172" i="19"/>
  <c r="S172" i="19"/>
  <c r="P172" i="19"/>
  <c r="M172" i="19"/>
  <c r="J172" i="19"/>
  <c r="G172" i="19"/>
  <c r="AB171" i="19"/>
  <c r="Y171" i="19"/>
  <c r="V171" i="19"/>
  <c r="S171" i="19"/>
  <c r="AC171" i="19" s="1"/>
  <c r="P171" i="19"/>
  <c r="M171" i="19"/>
  <c r="J171" i="19"/>
  <c r="G171" i="19"/>
  <c r="AB170" i="19"/>
  <c r="Y170" i="19"/>
  <c r="V170" i="19"/>
  <c r="S170" i="19"/>
  <c r="P170" i="19"/>
  <c r="M170" i="19"/>
  <c r="J170" i="19"/>
  <c r="G170" i="19"/>
  <c r="AB169" i="19"/>
  <c r="Y169" i="19"/>
  <c r="V169" i="19"/>
  <c r="S169" i="19"/>
  <c r="P169" i="19"/>
  <c r="M169" i="19"/>
  <c r="J169" i="19"/>
  <c r="G169" i="19"/>
  <c r="AB168" i="19"/>
  <c r="Y168" i="19"/>
  <c r="V168" i="19"/>
  <c r="S168" i="19"/>
  <c r="P168" i="19"/>
  <c r="M168" i="19"/>
  <c r="J168" i="19"/>
  <c r="G168" i="19"/>
  <c r="AB167" i="19"/>
  <c r="Y167" i="19"/>
  <c r="V167" i="19"/>
  <c r="S167" i="19"/>
  <c r="AC167" i="19" s="1"/>
  <c r="P167" i="19"/>
  <c r="M167" i="19"/>
  <c r="J167" i="19"/>
  <c r="G167" i="19"/>
  <c r="AB166" i="19"/>
  <c r="AC166" i="19" s="1"/>
  <c r="Y166" i="19"/>
  <c r="V166" i="19"/>
  <c r="S166" i="19"/>
  <c r="P166" i="19"/>
  <c r="M166" i="19"/>
  <c r="J166" i="19"/>
  <c r="G166" i="19"/>
  <c r="AB165" i="19"/>
  <c r="AC165" i="19" s="1"/>
  <c r="Y165" i="19"/>
  <c r="V165" i="19"/>
  <c r="S165" i="19"/>
  <c r="P165" i="19"/>
  <c r="M165" i="19"/>
  <c r="J165" i="19"/>
  <c r="G165" i="19"/>
  <c r="AB164" i="19"/>
  <c r="Y164" i="19"/>
  <c r="V164" i="19"/>
  <c r="S164" i="19"/>
  <c r="P164" i="19"/>
  <c r="M164" i="19"/>
  <c r="J164" i="19"/>
  <c r="G164" i="19"/>
  <c r="AB163" i="19"/>
  <c r="Y163" i="19"/>
  <c r="V163" i="19"/>
  <c r="S163" i="19"/>
  <c r="AC163" i="19" s="1"/>
  <c r="P163" i="19"/>
  <c r="M163" i="19"/>
  <c r="J163" i="19"/>
  <c r="G163" i="19"/>
  <c r="AB162" i="19"/>
  <c r="AC162" i="19" s="1"/>
  <c r="Y162" i="19"/>
  <c r="V162" i="19"/>
  <c r="S162" i="19"/>
  <c r="P162" i="19"/>
  <c r="M162" i="19"/>
  <c r="J162" i="19"/>
  <c r="G162" i="19"/>
  <c r="AB161" i="19"/>
  <c r="Y161" i="19"/>
  <c r="V161" i="19"/>
  <c r="S161" i="19"/>
  <c r="P161" i="19"/>
  <c r="M161" i="19"/>
  <c r="J161" i="19"/>
  <c r="G161" i="19"/>
  <c r="AB160" i="19"/>
  <c r="Y160" i="19"/>
  <c r="V160" i="19"/>
  <c r="S160" i="19"/>
  <c r="P160" i="19"/>
  <c r="M160" i="19"/>
  <c r="J160" i="19"/>
  <c r="G160" i="19"/>
  <c r="AB159" i="19"/>
  <c r="Y159" i="19"/>
  <c r="V159" i="19"/>
  <c r="S159" i="19"/>
  <c r="AC159" i="19" s="1"/>
  <c r="P159" i="19"/>
  <c r="M159" i="19"/>
  <c r="J159" i="19"/>
  <c r="G159" i="19"/>
  <c r="AB158" i="19"/>
  <c r="Y158" i="19"/>
  <c r="V158" i="19"/>
  <c r="T178" i="19" s="1"/>
  <c r="S158" i="19"/>
  <c r="P158" i="19"/>
  <c r="M158" i="19"/>
  <c r="J158" i="19"/>
  <c r="H178" i="19" s="1"/>
  <c r="G158" i="19"/>
  <c r="AB152" i="19"/>
  <c r="Y152" i="19"/>
  <c r="V152" i="19"/>
  <c r="S152" i="19"/>
  <c r="P152" i="19"/>
  <c r="M152" i="19"/>
  <c r="J152" i="19"/>
  <c r="G152" i="19"/>
  <c r="AB151" i="19"/>
  <c r="Y151" i="19"/>
  <c r="V151" i="19"/>
  <c r="S151" i="19"/>
  <c r="AC151" i="19" s="1"/>
  <c r="P151" i="19"/>
  <c r="M151" i="19"/>
  <c r="J151" i="19"/>
  <c r="G151" i="19"/>
  <c r="AB150" i="19"/>
  <c r="Y150" i="19"/>
  <c r="AC150" i="19" s="1"/>
  <c r="V150" i="19"/>
  <c r="S150" i="19"/>
  <c r="P150" i="19"/>
  <c r="M150" i="19"/>
  <c r="J150" i="19"/>
  <c r="G150" i="19"/>
  <c r="AB149" i="19"/>
  <c r="Y149" i="19"/>
  <c r="V149" i="19"/>
  <c r="S149" i="19"/>
  <c r="P149" i="19"/>
  <c r="M149" i="19"/>
  <c r="J149" i="19"/>
  <c r="G149" i="19"/>
  <c r="AB148" i="19"/>
  <c r="Y148" i="19"/>
  <c r="V148" i="19"/>
  <c r="S148" i="19"/>
  <c r="P148" i="19"/>
  <c r="M148" i="19"/>
  <c r="J148" i="19"/>
  <c r="G148" i="19"/>
  <c r="AB147" i="19"/>
  <c r="Y147" i="19"/>
  <c r="V147" i="19"/>
  <c r="S147" i="19"/>
  <c r="AC147" i="19" s="1"/>
  <c r="P147" i="19"/>
  <c r="M147" i="19"/>
  <c r="J147" i="19"/>
  <c r="G147" i="19"/>
  <c r="AB146" i="19"/>
  <c r="Y146" i="19"/>
  <c r="V146" i="19"/>
  <c r="S146" i="19"/>
  <c r="P146" i="19"/>
  <c r="M146" i="19"/>
  <c r="J146" i="19"/>
  <c r="G146" i="19"/>
  <c r="AB145" i="19"/>
  <c r="AC145" i="19" s="1"/>
  <c r="Y145" i="19"/>
  <c r="V145" i="19"/>
  <c r="S145" i="19"/>
  <c r="P145" i="19"/>
  <c r="M145" i="19"/>
  <c r="J145" i="19"/>
  <c r="G145" i="19"/>
  <c r="AB144" i="19"/>
  <c r="Y144" i="19"/>
  <c r="V144" i="19"/>
  <c r="S144" i="19"/>
  <c r="P144" i="19"/>
  <c r="M144" i="19"/>
  <c r="J144" i="19"/>
  <c r="G144" i="19"/>
  <c r="AB143" i="19"/>
  <c r="Y143" i="19"/>
  <c r="V143" i="19"/>
  <c r="S143" i="19"/>
  <c r="AC143" i="19" s="1"/>
  <c r="P143" i="19"/>
  <c r="M143" i="19"/>
  <c r="J143" i="19"/>
  <c r="G143" i="19"/>
  <c r="AB142" i="19"/>
  <c r="Y142" i="19"/>
  <c r="V142" i="19"/>
  <c r="S142" i="19"/>
  <c r="P142" i="19"/>
  <c r="M142" i="19"/>
  <c r="J142" i="19"/>
  <c r="G142" i="19"/>
  <c r="AB141" i="19"/>
  <c r="Y141" i="19"/>
  <c r="V141" i="19"/>
  <c r="S141" i="19"/>
  <c r="P141" i="19"/>
  <c r="M141" i="19"/>
  <c r="J141" i="19"/>
  <c r="G141" i="19"/>
  <c r="AB140" i="19"/>
  <c r="Y140" i="19"/>
  <c r="V140" i="19"/>
  <c r="S140" i="19"/>
  <c r="P140" i="19"/>
  <c r="M140" i="19"/>
  <c r="J140" i="19"/>
  <c r="G140" i="19"/>
  <c r="AB139" i="19"/>
  <c r="Y139" i="19"/>
  <c r="V139" i="19"/>
  <c r="S139" i="19"/>
  <c r="AC139" i="19" s="1"/>
  <c r="P139" i="19"/>
  <c r="M139" i="19"/>
  <c r="J139" i="19"/>
  <c r="G139" i="19"/>
  <c r="AB138" i="19"/>
  <c r="AC138" i="19" s="1"/>
  <c r="Y138" i="19"/>
  <c r="V138" i="19"/>
  <c r="S138" i="19"/>
  <c r="P138" i="19"/>
  <c r="M138" i="19"/>
  <c r="J138" i="19"/>
  <c r="G138" i="19"/>
  <c r="AB137" i="19"/>
  <c r="Y137" i="19"/>
  <c r="V137" i="19"/>
  <c r="S137" i="19"/>
  <c r="P137" i="19"/>
  <c r="M137" i="19"/>
  <c r="J137" i="19"/>
  <c r="G137" i="19"/>
  <c r="AB136" i="19"/>
  <c r="Y136" i="19"/>
  <c r="V136" i="19"/>
  <c r="S136" i="19"/>
  <c r="P136" i="19"/>
  <c r="M136" i="19"/>
  <c r="J136" i="19"/>
  <c r="G136" i="19"/>
  <c r="AB135" i="19"/>
  <c r="Y135" i="19"/>
  <c r="V135" i="19"/>
  <c r="S135" i="19"/>
  <c r="AC135" i="19" s="1"/>
  <c r="P135" i="19"/>
  <c r="M135" i="19"/>
  <c r="J135" i="19"/>
  <c r="G135" i="19"/>
  <c r="AB134" i="19"/>
  <c r="AC134" i="19" s="1"/>
  <c r="Y134" i="19"/>
  <c r="V134" i="19"/>
  <c r="S134" i="19"/>
  <c r="P134" i="19"/>
  <c r="M134" i="19"/>
  <c r="J134" i="19"/>
  <c r="G134" i="19"/>
  <c r="AB133" i="19"/>
  <c r="Y133" i="19"/>
  <c r="V133" i="19"/>
  <c r="S133" i="19"/>
  <c r="Q153" i="19" s="1"/>
  <c r="P133" i="19"/>
  <c r="M133" i="19"/>
  <c r="K153" i="19" s="1"/>
  <c r="J133" i="19"/>
  <c r="G133" i="19"/>
  <c r="AB131" i="19"/>
  <c r="Y131" i="19"/>
  <c r="V131" i="19"/>
  <c r="S131" i="19"/>
  <c r="AC131" i="19" s="1"/>
  <c r="P131" i="19"/>
  <c r="M131" i="19"/>
  <c r="J131" i="19"/>
  <c r="G131" i="19"/>
  <c r="AB130" i="19"/>
  <c r="AC130" i="19" s="1"/>
  <c r="Y130" i="19"/>
  <c r="V130" i="19"/>
  <c r="S130" i="19"/>
  <c r="P130" i="19"/>
  <c r="M130" i="19"/>
  <c r="J130" i="19"/>
  <c r="G130" i="19"/>
  <c r="AB129" i="19"/>
  <c r="AC129" i="19" s="1"/>
  <c r="Y129" i="19"/>
  <c r="V129" i="19"/>
  <c r="S129" i="19"/>
  <c r="P129" i="19"/>
  <c r="M129" i="19"/>
  <c r="J129" i="19"/>
  <c r="G129" i="19"/>
  <c r="AB128" i="19"/>
  <c r="Y128" i="19"/>
  <c r="V128" i="19"/>
  <c r="S128" i="19"/>
  <c r="P128" i="19"/>
  <c r="M128" i="19"/>
  <c r="J128" i="19"/>
  <c r="G128" i="19"/>
  <c r="AB127" i="19"/>
  <c r="Y127" i="19"/>
  <c r="V127" i="19"/>
  <c r="S127" i="19"/>
  <c r="AC127" i="19" s="1"/>
  <c r="P127" i="19"/>
  <c r="M127" i="19"/>
  <c r="J127" i="19"/>
  <c r="G127" i="19"/>
  <c r="AB126" i="19"/>
  <c r="AC126" i="19" s="1"/>
  <c r="Y126" i="19"/>
  <c r="V126" i="19"/>
  <c r="S126" i="19"/>
  <c r="P126" i="19"/>
  <c r="M126" i="19"/>
  <c r="J126" i="19"/>
  <c r="G126" i="19"/>
  <c r="AB125" i="19"/>
  <c r="Y125" i="19"/>
  <c r="V125" i="19"/>
  <c r="S125" i="19"/>
  <c r="P125" i="19"/>
  <c r="M125" i="19"/>
  <c r="J125" i="19"/>
  <c r="G125" i="19"/>
  <c r="AB124" i="19"/>
  <c r="Y124" i="19"/>
  <c r="V124" i="19"/>
  <c r="S124" i="19"/>
  <c r="P124" i="19"/>
  <c r="M124" i="19"/>
  <c r="J124" i="19"/>
  <c r="G124" i="19"/>
  <c r="AB123" i="19"/>
  <c r="Y123" i="19"/>
  <c r="V123" i="19"/>
  <c r="S123" i="19"/>
  <c r="AC123" i="19" s="1"/>
  <c r="P123" i="19"/>
  <c r="M123" i="19"/>
  <c r="J123" i="19"/>
  <c r="G123" i="19"/>
  <c r="AB122" i="19"/>
  <c r="Y122" i="19"/>
  <c r="V122" i="19"/>
  <c r="S122" i="19"/>
  <c r="P122" i="19"/>
  <c r="M122" i="19"/>
  <c r="J122" i="19"/>
  <c r="G122" i="19"/>
  <c r="AB121" i="19"/>
  <c r="AC121" i="19" s="1"/>
  <c r="Y121" i="19"/>
  <c r="V121" i="19"/>
  <c r="S121" i="19"/>
  <c r="P121" i="19"/>
  <c r="M121" i="19"/>
  <c r="J121" i="19"/>
  <c r="G121" i="19"/>
  <c r="AB120" i="19"/>
  <c r="Y120" i="19"/>
  <c r="V120" i="19"/>
  <c r="S120" i="19"/>
  <c r="P120" i="19"/>
  <c r="M120" i="19"/>
  <c r="J120" i="19"/>
  <c r="G120" i="19"/>
  <c r="AB119" i="19"/>
  <c r="Y119" i="19"/>
  <c r="V119" i="19"/>
  <c r="S119" i="19"/>
  <c r="AC119" i="19" s="1"/>
  <c r="P119" i="19"/>
  <c r="M119" i="19"/>
  <c r="J119" i="19"/>
  <c r="G119" i="19"/>
  <c r="AB118" i="19"/>
  <c r="Y118" i="19"/>
  <c r="AC118" i="19" s="1"/>
  <c r="V118" i="19"/>
  <c r="S118" i="19"/>
  <c r="P118" i="19"/>
  <c r="M118" i="19"/>
  <c r="J118" i="19"/>
  <c r="G118" i="19"/>
  <c r="AB117" i="19"/>
  <c r="Y117" i="19"/>
  <c r="V117" i="19"/>
  <c r="S117" i="19"/>
  <c r="P117" i="19"/>
  <c r="M117" i="19"/>
  <c r="J117" i="19"/>
  <c r="G117" i="19"/>
  <c r="AB116" i="19"/>
  <c r="Y116" i="19"/>
  <c r="V116" i="19"/>
  <c r="S116" i="19"/>
  <c r="P116" i="19"/>
  <c r="M116" i="19"/>
  <c r="J116" i="19"/>
  <c r="G116" i="19"/>
  <c r="AB115" i="19"/>
  <c r="Y115" i="19"/>
  <c r="V115" i="19"/>
  <c r="S115" i="19"/>
  <c r="AC115" i="19" s="1"/>
  <c r="P115" i="19"/>
  <c r="M115" i="19"/>
  <c r="J115" i="19"/>
  <c r="G115" i="19"/>
  <c r="AB114" i="19"/>
  <c r="Y114" i="19"/>
  <c r="V114" i="19"/>
  <c r="S114" i="19"/>
  <c r="P114" i="19"/>
  <c r="M114" i="19"/>
  <c r="J114" i="19"/>
  <c r="G114" i="19"/>
  <c r="AB113" i="19"/>
  <c r="AC113" i="19" s="1"/>
  <c r="Y113" i="19"/>
  <c r="V113" i="19"/>
  <c r="S113" i="19"/>
  <c r="P113" i="19"/>
  <c r="M113" i="19"/>
  <c r="J113" i="19"/>
  <c r="G113" i="19"/>
  <c r="AB112" i="19"/>
  <c r="AC112" i="19" s="1"/>
  <c r="Y112" i="19"/>
  <c r="V112" i="19"/>
  <c r="S112" i="19"/>
  <c r="P112" i="19"/>
  <c r="N132" i="19" s="1"/>
  <c r="M112" i="19"/>
  <c r="J112" i="19"/>
  <c r="G112" i="19"/>
  <c r="AB106" i="19"/>
  <c r="Y106" i="19"/>
  <c r="AC106" i="19" s="1"/>
  <c r="V106" i="19"/>
  <c r="S106" i="19"/>
  <c r="P106" i="19"/>
  <c r="M106" i="19"/>
  <c r="J106" i="19"/>
  <c r="G106" i="19"/>
  <c r="AB105" i="19"/>
  <c r="Y105" i="19"/>
  <c r="V105" i="19"/>
  <c r="S105" i="19"/>
  <c r="P105" i="19"/>
  <c r="M105" i="19"/>
  <c r="J105" i="19"/>
  <c r="G105" i="19"/>
  <c r="AB104" i="19"/>
  <c r="Y104" i="19"/>
  <c r="V104" i="19"/>
  <c r="S104" i="19"/>
  <c r="P104" i="19"/>
  <c r="M104" i="19"/>
  <c r="J104" i="19"/>
  <c r="G104" i="19"/>
  <c r="AB103" i="19"/>
  <c r="Y103" i="19"/>
  <c r="V103" i="19"/>
  <c r="S103" i="19"/>
  <c r="AC103" i="19" s="1"/>
  <c r="P103" i="19"/>
  <c r="M103" i="19"/>
  <c r="J103" i="19"/>
  <c r="G103" i="19"/>
  <c r="AB102" i="19"/>
  <c r="Y102" i="19"/>
  <c r="V102" i="19"/>
  <c r="S102" i="19"/>
  <c r="P102" i="19"/>
  <c r="M102" i="19"/>
  <c r="J102" i="19"/>
  <c r="G102" i="19"/>
  <c r="AB101" i="19"/>
  <c r="AC101" i="19" s="1"/>
  <c r="Y101" i="19"/>
  <c r="V101" i="19"/>
  <c r="S101" i="19"/>
  <c r="P101" i="19"/>
  <c r="M101" i="19"/>
  <c r="J101" i="19"/>
  <c r="G101" i="19"/>
  <c r="AB100" i="19"/>
  <c r="AC100" i="19" s="1"/>
  <c r="Y100" i="19"/>
  <c r="V100" i="19"/>
  <c r="S100" i="19"/>
  <c r="P100" i="19"/>
  <c r="M100" i="19"/>
  <c r="J100" i="19"/>
  <c r="G100" i="19"/>
  <c r="AB99" i="19"/>
  <c r="Y99" i="19"/>
  <c r="V99" i="19"/>
  <c r="S99" i="19"/>
  <c r="AC99" i="19" s="1"/>
  <c r="P99" i="19"/>
  <c r="M99" i="19"/>
  <c r="J99" i="19"/>
  <c r="G99" i="19"/>
  <c r="AB98" i="19"/>
  <c r="AC98" i="19" s="1"/>
  <c r="Y98" i="19"/>
  <c r="V98" i="19"/>
  <c r="S98" i="19"/>
  <c r="P98" i="19"/>
  <c r="M98" i="19"/>
  <c r="J98" i="19"/>
  <c r="G98" i="19"/>
  <c r="AB97" i="19"/>
  <c r="Y97" i="19"/>
  <c r="V97" i="19"/>
  <c r="S97" i="19"/>
  <c r="P97" i="19"/>
  <c r="M97" i="19"/>
  <c r="J97" i="19"/>
  <c r="G97" i="19"/>
  <c r="AB96" i="19"/>
  <c r="Y96" i="19"/>
  <c r="V96" i="19"/>
  <c r="S96" i="19"/>
  <c r="P96" i="19"/>
  <c r="M96" i="19"/>
  <c r="J96" i="19"/>
  <c r="G96" i="19"/>
  <c r="AB95" i="19"/>
  <c r="Y95" i="19"/>
  <c r="V95" i="19"/>
  <c r="S95" i="19"/>
  <c r="AC95" i="19" s="1"/>
  <c r="P95" i="19"/>
  <c r="M95" i="19"/>
  <c r="J95" i="19"/>
  <c r="G95" i="19"/>
  <c r="AB94" i="19"/>
  <c r="Y94" i="19"/>
  <c r="V94" i="19"/>
  <c r="S94" i="19"/>
  <c r="P94" i="19"/>
  <c r="M94" i="19"/>
  <c r="J94" i="19"/>
  <c r="G94" i="19"/>
  <c r="AB93" i="19"/>
  <c r="AC93" i="19" s="1"/>
  <c r="Y93" i="19"/>
  <c r="V93" i="19"/>
  <c r="S93" i="19"/>
  <c r="P93" i="19"/>
  <c r="M93" i="19"/>
  <c r="J93" i="19"/>
  <c r="G93" i="19"/>
  <c r="AB92" i="19"/>
  <c r="Y92" i="19"/>
  <c r="V92" i="19"/>
  <c r="S92" i="19"/>
  <c r="P92" i="19"/>
  <c r="M92" i="19"/>
  <c r="J92" i="19"/>
  <c r="G92" i="19"/>
  <c r="AB91" i="19"/>
  <c r="Y91" i="19"/>
  <c r="V91" i="19"/>
  <c r="S91" i="19"/>
  <c r="Q107" i="19" s="1"/>
  <c r="P91" i="19"/>
  <c r="M91" i="19"/>
  <c r="J91" i="19"/>
  <c r="G91" i="19"/>
  <c r="E107" i="19" s="1"/>
  <c r="AB90" i="19"/>
  <c r="Y90" i="19"/>
  <c r="V90" i="19"/>
  <c r="S90" i="19"/>
  <c r="P90" i="19"/>
  <c r="M90" i="19"/>
  <c r="J90" i="19"/>
  <c r="G90" i="19"/>
  <c r="AB89" i="19"/>
  <c r="Y89" i="19"/>
  <c r="V89" i="19"/>
  <c r="S89" i="19"/>
  <c r="P89" i="19"/>
  <c r="M89" i="19"/>
  <c r="J89" i="19"/>
  <c r="G89" i="19"/>
  <c r="AB88" i="19"/>
  <c r="Y88" i="19"/>
  <c r="V88" i="19"/>
  <c r="S88" i="19"/>
  <c r="P88" i="19"/>
  <c r="M88" i="19"/>
  <c r="J88" i="19"/>
  <c r="G88" i="19"/>
  <c r="AB87" i="19"/>
  <c r="Z107" i="19" s="1"/>
  <c r="Y87" i="19"/>
  <c r="V87" i="19"/>
  <c r="S87" i="19"/>
  <c r="AC87" i="19" s="1"/>
  <c r="P87" i="19"/>
  <c r="N107" i="19" s="1"/>
  <c r="M87" i="19"/>
  <c r="J87" i="19"/>
  <c r="G87" i="19"/>
  <c r="AB81" i="19"/>
  <c r="AC81" i="19" s="1"/>
  <c r="Y81" i="19"/>
  <c r="V81" i="19"/>
  <c r="S81" i="19"/>
  <c r="P81" i="19"/>
  <c r="M81" i="19"/>
  <c r="J81" i="19"/>
  <c r="G81" i="19"/>
  <c r="AB80" i="19"/>
  <c r="Y80" i="19"/>
  <c r="V80" i="19"/>
  <c r="S80" i="19"/>
  <c r="P80" i="19"/>
  <c r="M80" i="19"/>
  <c r="J80" i="19"/>
  <c r="G80" i="19"/>
  <c r="AB79" i="19"/>
  <c r="Y79" i="19"/>
  <c r="V79" i="19"/>
  <c r="S79" i="19"/>
  <c r="AC79" i="19" s="1"/>
  <c r="P79" i="19"/>
  <c r="M79" i="19"/>
  <c r="J79" i="19"/>
  <c r="G79" i="19"/>
  <c r="AB78" i="19"/>
  <c r="Y78" i="19"/>
  <c r="V78" i="19"/>
  <c r="S78" i="19"/>
  <c r="P78" i="19"/>
  <c r="M78" i="19"/>
  <c r="J78" i="19"/>
  <c r="G78" i="19"/>
  <c r="AB77" i="19"/>
  <c r="Y77" i="19"/>
  <c r="V77" i="19"/>
  <c r="S77" i="19"/>
  <c r="P77" i="19"/>
  <c r="M77" i="19"/>
  <c r="J77" i="19"/>
  <c r="G77" i="19"/>
  <c r="AB76" i="19"/>
  <c r="Y76" i="19"/>
  <c r="V76" i="19"/>
  <c r="S76" i="19"/>
  <c r="P76" i="19"/>
  <c r="M76" i="19"/>
  <c r="J76" i="19"/>
  <c r="G76" i="19"/>
  <c r="AB75" i="19"/>
  <c r="Y75" i="19"/>
  <c r="V75" i="19"/>
  <c r="S75" i="19"/>
  <c r="AC75" i="19" s="1"/>
  <c r="P75" i="19"/>
  <c r="M75" i="19"/>
  <c r="J75" i="19"/>
  <c r="G75" i="19"/>
  <c r="AB74" i="19"/>
  <c r="AC74" i="19" s="1"/>
  <c r="Y74" i="19"/>
  <c r="V74" i="19"/>
  <c r="S74" i="19"/>
  <c r="P74" i="19"/>
  <c r="M74" i="19"/>
  <c r="J74" i="19"/>
  <c r="G74" i="19"/>
  <c r="AB73" i="19"/>
  <c r="AC73" i="19" s="1"/>
  <c r="Y73" i="19"/>
  <c r="V73" i="19"/>
  <c r="S73" i="19"/>
  <c r="P73" i="19"/>
  <c r="M73" i="19"/>
  <c r="J73" i="19"/>
  <c r="G73" i="19"/>
  <c r="AB72" i="19"/>
  <c r="Y72" i="19"/>
  <c r="V72" i="19"/>
  <c r="S72" i="19"/>
  <c r="P72" i="19"/>
  <c r="M72" i="19"/>
  <c r="J72" i="19"/>
  <c r="G72" i="19"/>
  <c r="AB71" i="19"/>
  <c r="Y71" i="19"/>
  <c r="V71" i="19"/>
  <c r="S71" i="19"/>
  <c r="AC71" i="19" s="1"/>
  <c r="P71" i="19"/>
  <c r="M71" i="19"/>
  <c r="J71" i="19"/>
  <c r="G71" i="19"/>
  <c r="AB70" i="19"/>
  <c r="AC70" i="19" s="1"/>
  <c r="Y70" i="19"/>
  <c r="V70" i="19"/>
  <c r="S70" i="19"/>
  <c r="P70" i="19"/>
  <c r="M70" i="19"/>
  <c r="J70" i="19"/>
  <c r="G70" i="19"/>
  <c r="AB69" i="19"/>
  <c r="Y69" i="19"/>
  <c r="V69" i="19"/>
  <c r="S69" i="19"/>
  <c r="P69" i="19"/>
  <c r="M69" i="19"/>
  <c r="J69" i="19"/>
  <c r="G69" i="19"/>
  <c r="AB68" i="19"/>
  <c r="Y68" i="19"/>
  <c r="V68" i="19"/>
  <c r="S68" i="19"/>
  <c r="P68" i="19"/>
  <c r="M68" i="19"/>
  <c r="J68" i="19"/>
  <c r="G68" i="19"/>
  <c r="AB67" i="19"/>
  <c r="Y67" i="19"/>
  <c r="V67" i="19"/>
  <c r="S67" i="19"/>
  <c r="AC67" i="19" s="1"/>
  <c r="P67" i="19"/>
  <c r="M67" i="19"/>
  <c r="J67" i="19"/>
  <c r="G67" i="19"/>
  <c r="AB66" i="19"/>
  <c r="Y66" i="19"/>
  <c r="V66" i="19"/>
  <c r="T82" i="19" s="1"/>
  <c r="S66" i="19"/>
  <c r="P66" i="19"/>
  <c r="M66" i="19"/>
  <c r="J66" i="19"/>
  <c r="G66" i="19"/>
  <c r="AB65" i="19"/>
  <c r="AC65" i="19" s="1"/>
  <c r="Y65" i="19"/>
  <c r="V65" i="19"/>
  <c r="S65" i="19"/>
  <c r="P65" i="19"/>
  <c r="M65" i="19"/>
  <c r="J65" i="19"/>
  <c r="G65" i="19"/>
  <c r="AB64" i="19"/>
  <c r="Y64" i="19"/>
  <c r="V64" i="19"/>
  <c r="S64" i="19"/>
  <c r="P64" i="19"/>
  <c r="M64" i="19"/>
  <c r="J64" i="19"/>
  <c r="G64" i="19"/>
  <c r="AB63" i="19"/>
  <c r="Y63" i="19"/>
  <c r="V63" i="19"/>
  <c r="S63" i="19"/>
  <c r="AC63" i="19" s="1"/>
  <c r="P63" i="19"/>
  <c r="M63" i="19"/>
  <c r="J63" i="19"/>
  <c r="G63" i="19"/>
  <c r="AB62" i="19"/>
  <c r="Y62" i="19"/>
  <c r="W82" i="19" s="1"/>
  <c r="V62" i="19"/>
  <c r="S62" i="19"/>
  <c r="P62" i="19"/>
  <c r="M62" i="19"/>
  <c r="K82" i="19" s="1"/>
  <c r="J62" i="19"/>
  <c r="H82" i="19" s="1"/>
  <c r="G62" i="19"/>
  <c r="N57" i="19"/>
  <c r="AB56" i="19"/>
  <c r="Y56" i="19"/>
  <c r="V56" i="19"/>
  <c r="S56" i="19"/>
  <c r="AC56" i="19" s="1"/>
  <c r="P56" i="19"/>
  <c r="M56" i="19"/>
  <c r="J56" i="19"/>
  <c r="G56" i="19"/>
  <c r="AB55" i="19"/>
  <c r="Y55" i="19"/>
  <c r="V55" i="19"/>
  <c r="S55" i="19"/>
  <c r="P55" i="19"/>
  <c r="M55" i="19"/>
  <c r="J55" i="19"/>
  <c r="G55" i="19"/>
  <c r="AB54" i="19"/>
  <c r="Y54" i="19"/>
  <c r="V54" i="19"/>
  <c r="P54" i="19"/>
  <c r="M54" i="19"/>
  <c r="J54" i="19"/>
  <c r="G54" i="19"/>
  <c r="AB53" i="19"/>
  <c r="Y53" i="19"/>
  <c r="V53" i="19"/>
  <c r="S53" i="19"/>
  <c r="P53" i="19"/>
  <c r="M53" i="19"/>
  <c r="J53" i="19"/>
  <c r="G53" i="19"/>
  <c r="AB52" i="19"/>
  <c r="Y52" i="19"/>
  <c r="V52" i="19"/>
  <c r="S52" i="19"/>
  <c r="P52" i="19"/>
  <c r="M52" i="19"/>
  <c r="J52" i="19"/>
  <c r="G52" i="19"/>
  <c r="AB51" i="19"/>
  <c r="Y51" i="19"/>
  <c r="V51" i="19"/>
  <c r="S51" i="19"/>
  <c r="AC51" i="19" s="1"/>
  <c r="P51" i="19"/>
  <c r="M51" i="19"/>
  <c r="J51" i="19"/>
  <c r="G51" i="19"/>
  <c r="AB50" i="19"/>
  <c r="Y50" i="19"/>
  <c r="V50" i="19"/>
  <c r="S50" i="19"/>
  <c r="P50" i="19"/>
  <c r="M50" i="19"/>
  <c r="J50" i="19"/>
  <c r="G50" i="19"/>
  <c r="AB49" i="19"/>
  <c r="Y49" i="19"/>
  <c r="V49" i="19"/>
  <c r="S49" i="19"/>
  <c r="P49" i="19"/>
  <c r="M49" i="19"/>
  <c r="J49" i="19"/>
  <c r="G49" i="19"/>
  <c r="AB48" i="19"/>
  <c r="Y48" i="19"/>
  <c r="V48" i="19"/>
  <c r="P48" i="19"/>
  <c r="M48" i="19"/>
  <c r="J48" i="19"/>
  <c r="G48" i="19"/>
  <c r="AB47" i="19"/>
  <c r="Y47" i="19"/>
  <c r="V47" i="19"/>
  <c r="S47" i="19"/>
  <c r="P47" i="19"/>
  <c r="M47" i="19"/>
  <c r="J47" i="19"/>
  <c r="G47" i="19"/>
  <c r="AB46" i="19"/>
  <c r="Y46" i="19"/>
  <c r="V46" i="19"/>
  <c r="S46" i="19"/>
  <c r="AC46" i="19" s="1"/>
  <c r="P46" i="19"/>
  <c r="M46" i="19"/>
  <c r="J46" i="19"/>
  <c r="G46" i="19"/>
  <c r="AB45" i="19"/>
  <c r="Y45" i="19"/>
  <c r="V45" i="19"/>
  <c r="S45" i="19"/>
  <c r="P45" i="19"/>
  <c r="M45" i="19"/>
  <c r="J45" i="19"/>
  <c r="G45" i="19"/>
  <c r="AB44" i="19"/>
  <c r="Y44" i="19"/>
  <c r="V44" i="19"/>
  <c r="S44" i="19"/>
  <c r="P44" i="19"/>
  <c r="M44" i="19"/>
  <c r="J44" i="19"/>
  <c r="G44" i="19"/>
  <c r="AB43" i="19"/>
  <c r="Y43" i="19"/>
  <c r="V43" i="19"/>
  <c r="S43" i="19"/>
  <c r="P43" i="19"/>
  <c r="M43" i="19"/>
  <c r="J43" i="19"/>
  <c r="G43" i="19"/>
  <c r="AB42" i="19"/>
  <c r="Y42" i="19"/>
  <c r="V42" i="19"/>
  <c r="P42" i="19"/>
  <c r="M42" i="19"/>
  <c r="J42" i="19"/>
  <c r="G42" i="19"/>
  <c r="AB41" i="19"/>
  <c r="Y41" i="19"/>
  <c r="V41" i="19"/>
  <c r="S41" i="19"/>
  <c r="P41" i="19"/>
  <c r="M41" i="19"/>
  <c r="J41" i="19"/>
  <c r="G41" i="19"/>
  <c r="AB40" i="19"/>
  <c r="Y40" i="19"/>
  <c r="V40" i="19"/>
  <c r="S40" i="19"/>
  <c r="P40" i="19"/>
  <c r="M40" i="19"/>
  <c r="J40" i="19"/>
  <c r="G40" i="19"/>
  <c r="AB39" i="19"/>
  <c r="Y39" i="19"/>
  <c r="V39" i="19"/>
  <c r="S39" i="19"/>
  <c r="P39" i="19"/>
  <c r="M39" i="19"/>
  <c r="J39" i="19"/>
  <c r="G39" i="19"/>
  <c r="AB38" i="19"/>
  <c r="Y38" i="19"/>
  <c r="V38" i="19"/>
  <c r="S38" i="19"/>
  <c r="P38" i="19"/>
  <c r="M38" i="19"/>
  <c r="J38" i="19"/>
  <c r="G38" i="19"/>
  <c r="AB37" i="19"/>
  <c r="Y37" i="19"/>
  <c r="V37" i="19"/>
  <c r="S37" i="19"/>
  <c r="P37" i="19"/>
  <c r="M37" i="19"/>
  <c r="J37" i="19"/>
  <c r="G37" i="19"/>
  <c r="C32" i="19"/>
  <c r="C29" i="19"/>
  <c r="C31" i="19" s="1"/>
  <c r="D26" i="19" s="1"/>
  <c r="D22" i="19"/>
  <c r="C20" i="19"/>
  <c r="D18" i="19"/>
  <c r="J99" i="18"/>
  <c r="AB248" i="18"/>
  <c r="AC248" i="18" s="1"/>
  <c r="Y248" i="18"/>
  <c r="V248" i="18"/>
  <c r="S248" i="18"/>
  <c r="P248" i="18"/>
  <c r="M248" i="18"/>
  <c r="J248" i="18"/>
  <c r="G248" i="18"/>
  <c r="AB247" i="18"/>
  <c r="Y247" i="18"/>
  <c r="V247" i="18"/>
  <c r="S247" i="18"/>
  <c r="AC247" i="18" s="1"/>
  <c r="P247" i="18"/>
  <c r="M247" i="18"/>
  <c r="J247" i="18"/>
  <c r="G247" i="18"/>
  <c r="AB246" i="18"/>
  <c r="AC246" i="18" s="1"/>
  <c r="Y246" i="18"/>
  <c r="V246" i="18"/>
  <c r="S246" i="18"/>
  <c r="P246" i="18"/>
  <c r="M246" i="18"/>
  <c r="J246" i="18"/>
  <c r="G246" i="18"/>
  <c r="AB245" i="18"/>
  <c r="AC245" i="18" s="1"/>
  <c r="Y245" i="18"/>
  <c r="V245" i="18"/>
  <c r="S245" i="18"/>
  <c r="P245" i="18"/>
  <c r="M245" i="18"/>
  <c r="J245" i="18"/>
  <c r="G245" i="18"/>
  <c r="AB244" i="18"/>
  <c r="AC244" i="18" s="1"/>
  <c r="Y244" i="18"/>
  <c r="V244" i="18"/>
  <c r="S244" i="18"/>
  <c r="P244" i="18"/>
  <c r="M244" i="18"/>
  <c r="J244" i="18"/>
  <c r="G244" i="18"/>
  <c r="AB243" i="18"/>
  <c r="Y243" i="18"/>
  <c r="V243" i="18"/>
  <c r="S243" i="18"/>
  <c r="AC243" i="18" s="1"/>
  <c r="P243" i="18"/>
  <c r="M243" i="18"/>
  <c r="J243" i="18"/>
  <c r="G243" i="18"/>
  <c r="AB242" i="18"/>
  <c r="AC242" i="18" s="1"/>
  <c r="Y242" i="18"/>
  <c r="V242" i="18"/>
  <c r="S242" i="18"/>
  <c r="P242" i="18"/>
  <c r="M242" i="18"/>
  <c r="J242" i="18"/>
  <c r="G242" i="18"/>
  <c r="AB241" i="18"/>
  <c r="AC241" i="18" s="1"/>
  <c r="Y241" i="18"/>
  <c r="V241" i="18"/>
  <c r="S241" i="18"/>
  <c r="P241" i="18"/>
  <c r="M241" i="18"/>
  <c r="J241" i="18"/>
  <c r="G241" i="18"/>
  <c r="AB240" i="18"/>
  <c r="AC240" i="18" s="1"/>
  <c r="Y240" i="18"/>
  <c r="V240" i="18"/>
  <c r="S240" i="18"/>
  <c r="P240" i="18"/>
  <c r="M240" i="18"/>
  <c r="J240" i="18"/>
  <c r="G240" i="18"/>
  <c r="AB239" i="18"/>
  <c r="Y239" i="18"/>
  <c r="V239" i="18"/>
  <c r="S239" i="18"/>
  <c r="AC239" i="18" s="1"/>
  <c r="P239" i="18"/>
  <c r="M239" i="18"/>
  <c r="J239" i="18"/>
  <c r="G239" i="18"/>
  <c r="AB238" i="18"/>
  <c r="AC238" i="18" s="1"/>
  <c r="Y238" i="18"/>
  <c r="V238" i="18"/>
  <c r="S238" i="18"/>
  <c r="P238" i="18"/>
  <c r="M238" i="18"/>
  <c r="J238" i="18"/>
  <c r="G238" i="18"/>
  <c r="AB237" i="18"/>
  <c r="AC237" i="18" s="1"/>
  <c r="Y237" i="18"/>
  <c r="V237" i="18"/>
  <c r="S237" i="18"/>
  <c r="P237" i="18"/>
  <c r="M237" i="18"/>
  <c r="J237" i="18"/>
  <c r="G237" i="18"/>
  <c r="AB236" i="18"/>
  <c r="AC236" i="18" s="1"/>
  <c r="Y236" i="18"/>
  <c r="V236" i="18"/>
  <c r="S236" i="18"/>
  <c r="P236" i="18"/>
  <c r="M236" i="18"/>
  <c r="J236" i="18"/>
  <c r="G236" i="18"/>
  <c r="AB235" i="18"/>
  <c r="Y235" i="18"/>
  <c r="V235" i="18"/>
  <c r="S235" i="18"/>
  <c r="AC235" i="18" s="1"/>
  <c r="P235" i="18"/>
  <c r="M235" i="18"/>
  <c r="J235" i="18"/>
  <c r="G235" i="18"/>
  <c r="AB234" i="18"/>
  <c r="AC234" i="18" s="1"/>
  <c r="Y234" i="18"/>
  <c r="V234" i="18"/>
  <c r="S234" i="18"/>
  <c r="P234" i="18"/>
  <c r="M234" i="18"/>
  <c r="J234" i="18"/>
  <c r="G234" i="18"/>
  <c r="AB233" i="18"/>
  <c r="AC233" i="18" s="1"/>
  <c r="Y233" i="18"/>
  <c r="V233" i="18"/>
  <c r="S233" i="18"/>
  <c r="P233" i="18"/>
  <c r="M233" i="18"/>
  <c r="J233" i="18"/>
  <c r="G233" i="18"/>
  <c r="AB232" i="18"/>
  <c r="AC232" i="18" s="1"/>
  <c r="Y232" i="18"/>
  <c r="V232" i="18"/>
  <c r="S232" i="18"/>
  <c r="P232" i="18"/>
  <c r="M232" i="18"/>
  <c r="J232" i="18"/>
  <c r="G232" i="18"/>
  <c r="AB231" i="18"/>
  <c r="Y231" i="18"/>
  <c r="V231" i="18"/>
  <c r="S231" i="18"/>
  <c r="AC231" i="18" s="1"/>
  <c r="P231" i="18"/>
  <c r="M231" i="18"/>
  <c r="J231" i="18"/>
  <c r="G231" i="18"/>
  <c r="AB230" i="18"/>
  <c r="AC230" i="18" s="1"/>
  <c r="Y230" i="18"/>
  <c r="V230" i="18"/>
  <c r="S230" i="18"/>
  <c r="P230" i="18"/>
  <c r="M230" i="18"/>
  <c r="J230" i="18"/>
  <c r="G230" i="18"/>
  <c r="AB229" i="18"/>
  <c r="AC229" i="18" s="1"/>
  <c r="Y229" i="18"/>
  <c r="W249" i="18" s="1"/>
  <c r="V229" i="18"/>
  <c r="T249" i="18" s="1"/>
  <c r="S229" i="18"/>
  <c r="Q249" i="18" s="1"/>
  <c r="P229" i="18"/>
  <c r="N249" i="18" s="1"/>
  <c r="M229" i="18"/>
  <c r="K249" i="18" s="1"/>
  <c r="J229" i="18"/>
  <c r="H249" i="18" s="1"/>
  <c r="G229" i="18"/>
  <c r="E249" i="18" s="1"/>
  <c r="AB223" i="18"/>
  <c r="Y223" i="18"/>
  <c r="V223" i="18"/>
  <c r="S223" i="18"/>
  <c r="AC223" i="18" s="1"/>
  <c r="P223" i="18"/>
  <c r="M223" i="18"/>
  <c r="J223" i="18"/>
  <c r="G223" i="18"/>
  <c r="AB222" i="18"/>
  <c r="AC222" i="18" s="1"/>
  <c r="Y222" i="18"/>
  <c r="V222" i="18"/>
  <c r="S222" i="18"/>
  <c r="P222" i="18"/>
  <c r="M222" i="18"/>
  <c r="J222" i="18"/>
  <c r="G222" i="18"/>
  <c r="AB221" i="18"/>
  <c r="AC221" i="18" s="1"/>
  <c r="Y221" i="18"/>
  <c r="V221" i="18"/>
  <c r="S221" i="18"/>
  <c r="P221" i="18"/>
  <c r="M221" i="18"/>
  <c r="J221" i="18"/>
  <c r="G221" i="18"/>
  <c r="AB220" i="18"/>
  <c r="AC220" i="18" s="1"/>
  <c r="Y220" i="18"/>
  <c r="V220" i="18"/>
  <c r="S220" i="18"/>
  <c r="P220" i="18"/>
  <c r="M220" i="18"/>
  <c r="J220" i="18"/>
  <c r="G220" i="18"/>
  <c r="AB219" i="18"/>
  <c r="Y219" i="18"/>
  <c r="V219" i="18"/>
  <c r="S219" i="18"/>
  <c r="AC219" i="18" s="1"/>
  <c r="P219" i="18"/>
  <c r="M219" i="18"/>
  <c r="J219" i="18"/>
  <c r="G219" i="18"/>
  <c r="AB218" i="18"/>
  <c r="AC218" i="18" s="1"/>
  <c r="Y218" i="18"/>
  <c r="V218" i="18"/>
  <c r="S218" i="18"/>
  <c r="P218" i="18"/>
  <c r="M218" i="18"/>
  <c r="J218" i="18"/>
  <c r="G218" i="18"/>
  <c r="AB217" i="18"/>
  <c r="AC217" i="18" s="1"/>
  <c r="Y217" i="18"/>
  <c r="V217" i="18"/>
  <c r="S217" i="18"/>
  <c r="P217" i="18"/>
  <c r="M217" i="18"/>
  <c r="J217" i="18"/>
  <c r="G217" i="18"/>
  <c r="AB216" i="18"/>
  <c r="AC216" i="18" s="1"/>
  <c r="Y216" i="18"/>
  <c r="V216" i="18"/>
  <c r="S216" i="18"/>
  <c r="P216" i="18"/>
  <c r="M216" i="18"/>
  <c r="J216" i="18"/>
  <c r="G216" i="18"/>
  <c r="AB215" i="18"/>
  <c r="Y215" i="18"/>
  <c r="V215" i="18"/>
  <c r="S215" i="18"/>
  <c r="AC215" i="18" s="1"/>
  <c r="P215" i="18"/>
  <c r="M215" i="18"/>
  <c r="J215" i="18"/>
  <c r="G215" i="18"/>
  <c r="AB214" i="18"/>
  <c r="AC214" i="18" s="1"/>
  <c r="Y214" i="18"/>
  <c r="V214" i="18"/>
  <c r="S214" i="18"/>
  <c r="P214" i="18"/>
  <c r="M214" i="18"/>
  <c r="J214" i="18"/>
  <c r="G214" i="18"/>
  <c r="AB213" i="18"/>
  <c r="AC213" i="18" s="1"/>
  <c r="Y213" i="18"/>
  <c r="V213" i="18"/>
  <c r="S213" i="18"/>
  <c r="P213" i="18"/>
  <c r="M213" i="18"/>
  <c r="J213" i="18"/>
  <c r="G213" i="18"/>
  <c r="AB212" i="18"/>
  <c r="AC212" i="18" s="1"/>
  <c r="Y212" i="18"/>
  <c r="V212" i="18"/>
  <c r="S212" i="18"/>
  <c r="P212" i="18"/>
  <c r="M212" i="18"/>
  <c r="J212" i="18"/>
  <c r="G212" i="18"/>
  <c r="AB211" i="18"/>
  <c r="Y211" i="18"/>
  <c r="V211" i="18"/>
  <c r="S211" i="18"/>
  <c r="AC211" i="18" s="1"/>
  <c r="P211" i="18"/>
  <c r="M211" i="18"/>
  <c r="J211" i="18"/>
  <c r="G211" i="18"/>
  <c r="AB210" i="18"/>
  <c r="AC210" i="18" s="1"/>
  <c r="Y210" i="18"/>
  <c r="V210" i="18"/>
  <c r="S210" i="18"/>
  <c r="P210" i="18"/>
  <c r="M210" i="18"/>
  <c r="J210" i="18"/>
  <c r="G210" i="18"/>
  <c r="AB209" i="18"/>
  <c r="AC209" i="18" s="1"/>
  <c r="Y209" i="18"/>
  <c r="V209" i="18"/>
  <c r="S209" i="18"/>
  <c r="P209" i="18"/>
  <c r="M209" i="18"/>
  <c r="J209" i="18"/>
  <c r="G209" i="18"/>
  <c r="AB208" i="18"/>
  <c r="AC208" i="18" s="1"/>
  <c r="Y208" i="18"/>
  <c r="V208" i="18"/>
  <c r="S208" i="18"/>
  <c r="P208" i="18"/>
  <c r="M208" i="18"/>
  <c r="J208" i="18"/>
  <c r="G208" i="18"/>
  <c r="AB207" i="18"/>
  <c r="Y207" i="18"/>
  <c r="V207" i="18"/>
  <c r="S207" i="18"/>
  <c r="AC207" i="18" s="1"/>
  <c r="P207" i="18"/>
  <c r="M207" i="18"/>
  <c r="J207" i="18"/>
  <c r="G207" i="18"/>
  <c r="AB206" i="18"/>
  <c r="AC206" i="18" s="1"/>
  <c r="Y206" i="18"/>
  <c r="V206" i="18"/>
  <c r="S206" i="18"/>
  <c r="P206" i="18"/>
  <c r="M206" i="18"/>
  <c r="J206" i="18"/>
  <c r="G206" i="18"/>
  <c r="AB205" i="18"/>
  <c r="AC205" i="18" s="1"/>
  <c r="Y205" i="18"/>
  <c r="V205" i="18"/>
  <c r="S205" i="18"/>
  <c r="P205" i="18"/>
  <c r="M205" i="18"/>
  <c r="J205" i="18"/>
  <c r="G205" i="18"/>
  <c r="AB204" i="18"/>
  <c r="Z224" i="18" s="1"/>
  <c r="Y204" i="18"/>
  <c r="W224" i="18" s="1"/>
  <c r="V204" i="18"/>
  <c r="T224" i="18" s="1"/>
  <c r="S204" i="18"/>
  <c r="Q224" i="18" s="1"/>
  <c r="P204" i="18"/>
  <c r="N224" i="18" s="1"/>
  <c r="M204" i="18"/>
  <c r="K224" i="18" s="1"/>
  <c r="J204" i="18"/>
  <c r="H224" i="18" s="1"/>
  <c r="G204" i="18"/>
  <c r="E224" i="18" s="1"/>
  <c r="AB198" i="18"/>
  <c r="AC198" i="18" s="1"/>
  <c r="Y198" i="18"/>
  <c r="V198" i="18"/>
  <c r="S198" i="18"/>
  <c r="P198" i="18"/>
  <c r="M198" i="18"/>
  <c r="J198" i="18"/>
  <c r="G198" i="18"/>
  <c r="AB197" i="18"/>
  <c r="AC197" i="18" s="1"/>
  <c r="Y197" i="18"/>
  <c r="V197" i="18"/>
  <c r="S197" i="18"/>
  <c r="P197" i="18"/>
  <c r="M197" i="18"/>
  <c r="J197" i="18"/>
  <c r="G197" i="18"/>
  <c r="AB196" i="18"/>
  <c r="AC196" i="18" s="1"/>
  <c r="Y196" i="18"/>
  <c r="V196" i="18"/>
  <c r="S196" i="18"/>
  <c r="P196" i="18"/>
  <c r="M196" i="18"/>
  <c r="J196" i="18"/>
  <c r="G196" i="18"/>
  <c r="AB195" i="18"/>
  <c r="Y195" i="18"/>
  <c r="V195" i="18"/>
  <c r="S195" i="18"/>
  <c r="AC195" i="18" s="1"/>
  <c r="P195" i="18"/>
  <c r="M195" i="18"/>
  <c r="J195" i="18"/>
  <c r="G195" i="18"/>
  <c r="AB194" i="18"/>
  <c r="AC194" i="18" s="1"/>
  <c r="Y194" i="18"/>
  <c r="V194" i="18"/>
  <c r="S194" i="18"/>
  <c r="P194" i="18"/>
  <c r="M194" i="18"/>
  <c r="J194" i="18"/>
  <c r="G194" i="18"/>
  <c r="AB193" i="18"/>
  <c r="AC193" i="18" s="1"/>
  <c r="Y193" i="18"/>
  <c r="V193" i="18"/>
  <c r="S193" i="18"/>
  <c r="P193" i="18"/>
  <c r="M193" i="18"/>
  <c r="J193" i="18"/>
  <c r="G193" i="18"/>
  <c r="AB192" i="18"/>
  <c r="AC192" i="18" s="1"/>
  <c r="Y192" i="18"/>
  <c r="V192" i="18"/>
  <c r="S192" i="18"/>
  <c r="P192" i="18"/>
  <c r="M192" i="18"/>
  <c r="J192" i="18"/>
  <c r="G192" i="18"/>
  <c r="AB191" i="18"/>
  <c r="Y191" i="18"/>
  <c r="V191" i="18"/>
  <c r="S191" i="18"/>
  <c r="AC191" i="18" s="1"/>
  <c r="P191" i="18"/>
  <c r="M191" i="18"/>
  <c r="J191" i="18"/>
  <c r="G191" i="18"/>
  <c r="AB190" i="18"/>
  <c r="AC190" i="18" s="1"/>
  <c r="Y190" i="18"/>
  <c r="V190" i="18"/>
  <c r="S190" i="18"/>
  <c r="P190" i="18"/>
  <c r="M190" i="18"/>
  <c r="J190" i="18"/>
  <c r="G190" i="18"/>
  <c r="AB189" i="18"/>
  <c r="AC189" i="18" s="1"/>
  <c r="Y189" i="18"/>
  <c r="V189" i="18"/>
  <c r="S189" i="18"/>
  <c r="P189" i="18"/>
  <c r="M189" i="18"/>
  <c r="J189" i="18"/>
  <c r="G189" i="18"/>
  <c r="AB188" i="18"/>
  <c r="AC188" i="18" s="1"/>
  <c r="Y188" i="18"/>
  <c r="V188" i="18"/>
  <c r="S188" i="18"/>
  <c r="P188" i="18"/>
  <c r="M188" i="18"/>
  <c r="J188" i="18"/>
  <c r="G188" i="18"/>
  <c r="AB187" i="18"/>
  <c r="Y187" i="18"/>
  <c r="V187" i="18"/>
  <c r="S187" i="18"/>
  <c r="AC187" i="18" s="1"/>
  <c r="P187" i="18"/>
  <c r="M187" i="18"/>
  <c r="J187" i="18"/>
  <c r="G187" i="18"/>
  <c r="AB186" i="18"/>
  <c r="AC186" i="18" s="1"/>
  <c r="Y186" i="18"/>
  <c r="V186" i="18"/>
  <c r="S186" i="18"/>
  <c r="P186" i="18"/>
  <c r="M186" i="18"/>
  <c r="J186" i="18"/>
  <c r="G186" i="18"/>
  <c r="AB185" i="18"/>
  <c r="AC185" i="18" s="1"/>
  <c r="Y185" i="18"/>
  <c r="V185" i="18"/>
  <c r="S185" i="18"/>
  <c r="P185" i="18"/>
  <c r="M185" i="18"/>
  <c r="J185" i="18"/>
  <c r="G185" i="18"/>
  <c r="AB184" i="18"/>
  <c r="AC184" i="18" s="1"/>
  <c r="Y184" i="18"/>
  <c r="V184" i="18"/>
  <c r="S184" i="18"/>
  <c r="P184" i="18"/>
  <c r="M184" i="18"/>
  <c r="J184" i="18"/>
  <c r="G184" i="18"/>
  <c r="AB183" i="18"/>
  <c r="Y183" i="18"/>
  <c r="V183" i="18"/>
  <c r="S183" i="18"/>
  <c r="AC183" i="18" s="1"/>
  <c r="P183" i="18"/>
  <c r="M183" i="18"/>
  <c r="J183" i="18"/>
  <c r="G183" i="18"/>
  <c r="AB182" i="18"/>
  <c r="AC182" i="18" s="1"/>
  <c r="Y182" i="18"/>
  <c r="V182" i="18"/>
  <c r="S182" i="18"/>
  <c r="P182" i="18"/>
  <c r="M182" i="18"/>
  <c r="J182" i="18"/>
  <c r="G182" i="18"/>
  <c r="AB181" i="18"/>
  <c r="AC181" i="18" s="1"/>
  <c r="Y181" i="18"/>
  <c r="V181" i="18"/>
  <c r="S181" i="18"/>
  <c r="P181" i="18"/>
  <c r="M181" i="18"/>
  <c r="J181" i="18"/>
  <c r="G181" i="18"/>
  <c r="AB180" i="18"/>
  <c r="AC180" i="18" s="1"/>
  <c r="Y180" i="18"/>
  <c r="V180" i="18"/>
  <c r="S180" i="18"/>
  <c r="P180" i="18"/>
  <c r="M180" i="18"/>
  <c r="J180" i="18"/>
  <c r="G180" i="18"/>
  <c r="AB179" i="18"/>
  <c r="Z199" i="18" s="1"/>
  <c r="Y179" i="18"/>
  <c r="W199" i="18" s="1"/>
  <c r="V179" i="18"/>
  <c r="T199" i="18" s="1"/>
  <c r="S179" i="18"/>
  <c r="Q199" i="18" s="1"/>
  <c r="P179" i="18"/>
  <c r="N199" i="18" s="1"/>
  <c r="M179" i="18"/>
  <c r="K199" i="18" s="1"/>
  <c r="J179" i="18"/>
  <c r="H199" i="18" s="1"/>
  <c r="G179" i="18"/>
  <c r="E199" i="18" s="1"/>
  <c r="AB177" i="18"/>
  <c r="AC177" i="18" s="1"/>
  <c r="Y177" i="18"/>
  <c r="V177" i="18"/>
  <c r="S177" i="18"/>
  <c r="P177" i="18"/>
  <c r="M177" i="18"/>
  <c r="J177" i="18"/>
  <c r="G177" i="18"/>
  <c r="AB176" i="18"/>
  <c r="Y176" i="18"/>
  <c r="V176" i="18"/>
  <c r="S176" i="18"/>
  <c r="P176" i="18"/>
  <c r="M176" i="18"/>
  <c r="J176" i="18"/>
  <c r="G176" i="18"/>
  <c r="AB175" i="18"/>
  <c r="Y175" i="18"/>
  <c r="V175" i="18"/>
  <c r="S175" i="18"/>
  <c r="AC175" i="18" s="1"/>
  <c r="P175" i="18"/>
  <c r="M175" i="18"/>
  <c r="J175" i="18"/>
  <c r="G175" i="18"/>
  <c r="AB174" i="18"/>
  <c r="Y174" i="18"/>
  <c r="V174" i="18"/>
  <c r="AC174" i="18" s="1"/>
  <c r="S174" i="18"/>
  <c r="P174" i="18"/>
  <c r="M174" i="18"/>
  <c r="J174" i="18"/>
  <c r="G174" i="18"/>
  <c r="AB173" i="18"/>
  <c r="Y173" i="18"/>
  <c r="V173" i="18"/>
  <c r="S173" i="18"/>
  <c r="P173" i="18"/>
  <c r="M173" i="18"/>
  <c r="J173" i="18"/>
  <c r="G173" i="18"/>
  <c r="AB172" i="18"/>
  <c r="Y172" i="18"/>
  <c r="V172" i="18"/>
  <c r="S172" i="18"/>
  <c r="P172" i="18"/>
  <c r="M172" i="18"/>
  <c r="J172" i="18"/>
  <c r="G172" i="18"/>
  <c r="AB171" i="18"/>
  <c r="Y171" i="18"/>
  <c r="V171" i="18"/>
  <c r="S171" i="18"/>
  <c r="AC171" i="18" s="1"/>
  <c r="P171" i="18"/>
  <c r="M171" i="18"/>
  <c r="J171" i="18"/>
  <c r="G171" i="18"/>
  <c r="AB170" i="18"/>
  <c r="Y170" i="18"/>
  <c r="V170" i="18"/>
  <c r="S170" i="18"/>
  <c r="P170" i="18"/>
  <c r="M170" i="18"/>
  <c r="J170" i="18"/>
  <c r="G170" i="18"/>
  <c r="AB169" i="18"/>
  <c r="Y169" i="18"/>
  <c r="V169" i="18"/>
  <c r="S169" i="18"/>
  <c r="P169" i="18"/>
  <c r="M169" i="18"/>
  <c r="J169" i="18"/>
  <c r="G169" i="18"/>
  <c r="AB168" i="18"/>
  <c r="Y168" i="18"/>
  <c r="V168" i="18"/>
  <c r="S168" i="18"/>
  <c r="P168" i="18"/>
  <c r="M168" i="18"/>
  <c r="J168" i="18"/>
  <c r="G168" i="18"/>
  <c r="AB167" i="18"/>
  <c r="Y167" i="18"/>
  <c r="V167" i="18"/>
  <c r="S167" i="18"/>
  <c r="AC167" i="18" s="1"/>
  <c r="P167" i="18"/>
  <c r="M167" i="18"/>
  <c r="J167" i="18"/>
  <c r="G167" i="18"/>
  <c r="AB166" i="18"/>
  <c r="Y166" i="18"/>
  <c r="V166" i="18"/>
  <c r="S166" i="18"/>
  <c r="P166" i="18"/>
  <c r="M166" i="18"/>
  <c r="J166" i="18"/>
  <c r="G166" i="18"/>
  <c r="AB165" i="18"/>
  <c r="AC165" i="18" s="1"/>
  <c r="Y165" i="18"/>
  <c r="V165" i="18"/>
  <c r="S165" i="18"/>
  <c r="P165" i="18"/>
  <c r="M165" i="18"/>
  <c r="J165" i="18"/>
  <c r="G165" i="18"/>
  <c r="AB164" i="18"/>
  <c r="Y164" i="18"/>
  <c r="V164" i="18"/>
  <c r="S164" i="18"/>
  <c r="P164" i="18"/>
  <c r="M164" i="18"/>
  <c r="J164" i="18"/>
  <c r="G164" i="18"/>
  <c r="AB163" i="18"/>
  <c r="Y163" i="18"/>
  <c r="V163" i="18"/>
  <c r="S163" i="18"/>
  <c r="AC163" i="18" s="1"/>
  <c r="P163" i="18"/>
  <c r="M163" i="18"/>
  <c r="J163" i="18"/>
  <c r="G163" i="18"/>
  <c r="AB162" i="18"/>
  <c r="Y162" i="18"/>
  <c r="V162" i="18"/>
  <c r="S162" i="18"/>
  <c r="P162" i="18"/>
  <c r="M162" i="18"/>
  <c r="J162" i="18"/>
  <c r="G162" i="18"/>
  <c r="AB161" i="18"/>
  <c r="AC161" i="18" s="1"/>
  <c r="Y161" i="18"/>
  <c r="V161" i="18"/>
  <c r="S161" i="18"/>
  <c r="P161" i="18"/>
  <c r="M161" i="18"/>
  <c r="J161" i="18"/>
  <c r="G161" i="18"/>
  <c r="AB160" i="18"/>
  <c r="Y160" i="18"/>
  <c r="V160" i="18"/>
  <c r="S160" i="18"/>
  <c r="P160" i="18"/>
  <c r="M160" i="18"/>
  <c r="J160" i="18"/>
  <c r="G160" i="18"/>
  <c r="AB159" i="18"/>
  <c r="Y159" i="18"/>
  <c r="V159" i="18"/>
  <c r="S159" i="18"/>
  <c r="AC159" i="18" s="1"/>
  <c r="P159" i="18"/>
  <c r="M159" i="18"/>
  <c r="J159" i="18"/>
  <c r="G159" i="18"/>
  <c r="AB158" i="18"/>
  <c r="Y158" i="18"/>
  <c r="V158" i="18"/>
  <c r="S158" i="18"/>
  <c r="P158" i="18"/>
  <c r="M158" i="18"/>
  <c r="J158" i="18"/>
  <c r="H178" i="18" s="1"/>
  <c r="G158" i="18"/>
  <c r="AB152" i="18"/>
  <c r="Y152" i="18"/>
  <c r="V152" i="18"/>
  <c r="S152" i="18"/>
  <c r="P152" i="18"/>
  <c r="M152" i="18"/>
  <c r="J152" i="18"/>
  <c r="G152" i="18"/>
  <c r="AB151" i="18"/>
  <c r="Y151" i="18"/>
  <c r="V151" i="18"/>
  <c r="S151" i="18"/>
  <c r="AC151" i="18" s="1"/>
  <c r="P151" i="18"/>
  <c r="M151" i="18"/>
  <c r="J151" i="18"/>
  <c r="G151" i="18"/>
  <c r="AB150" i="18"/>
  <c r="Y150" i="18"/>
  <c r="V150" i="18"/>
  <c r="S150" i="18"/>
  <c r="P150" i="18"/>
  <c r="M150" i="18"/>
  <c r="J150" i="18"/>
  <c r="G150" i="18"/>
  <c r="AB149" i="18"/>
  <c r="AC149" i="18" s="1"/>
  <c r="Y149" i="18"/>
  <c r="V149" i="18"/>
  <c r="S149" i="18"/>
  <c r="P149" i="18"/>
  <c r="M149" i="18"/>
  <c r="J149" i="18"/>
  <c r="G149" i="18"/>
  <c r="AB148" i="18"/>
  <c r="Y148" i="18"/>
  <c r="V148" i="18"/>
  <c r="S148" i="18"/>
  <c r="P148" i="18"/>
  <c r="M148" i="18"/>
  <c r="J148" i="18"/>
  <c r="G148" i="18"/>
  <c r="AB147" i="18"/>
  <c r="Y147" i="18"/>
  <c r="V147" i="18"/>
  <c r="S147" i="18"/>
  <c r="AC147" i="18" s="1"/>
  <c r="P147" i="18"/>
  <c r="M147" i="18"/>
  <c r="J147" i="18"/>
  <c r="G147" i="18"/>
  <c r="AB146" i="18"/>
  <c r="Y146" i="18"/>
  <c r="V146" i="18"/>
  <c r="AC146" i="18" s="1"/>
  <c r="S146" i="18"/>
  <c r="P146" i="18"/>
  <c r="M146" i="18"/>
  <c r="J146" i="18"/>
  <c r="G146" i="18"/>
  <c r="AB145" i="18"/>
  <c r="Y145" i="18"/>
  <c r="V145" i="18"/>
  <c r="S145" i="18"/>
  <c r="P145" i="18"/>
  <c r="M145" i="18"/>
  <c r="J145" i="18"/>
  <c r="G145" i="18"/>
  <c r="AB144" i="18"/>
  <c r="Y144" i="18"/>
  <c r="V144" i="18"/>
  <c r="S144" i="18"/>
  <c r="P144" i="18"/>
  <c r="M144" i="18"/>
  <c r="J144" i="18"/>
  <c r="G144" i="18"/>
  <c r="AB143" i="18"/>
  <c r="Y143" i="18"/>
  <c r="V143" i="18"/>
  <c r="S143" i="18"/>
  <c r="AC143" i="18" s="1"/>
  <c r="P143" i="18"/>
  <c r="M143" i="18"/>
  <c r="J143" i="18"/>
  <c r="G143" i="18"/>
  <c r="AB142" i="18"/>
  <c r="Y142" i="18"/>
  <c r="V142" i="18"/>
  <c r="S142" i="18"/>
  <c r="P142" i="18"/>
  <c r="M142" i="18"/>
  <c r="J142" i="18"/>
  <c r="G142" i="18"/>
  <c r="AB141" i="18"/>
  <c r="Y141" i="18"/>
  <c r="V141" i="18"/>
  <c r="S141" i="18"/>
  <c r="P141" i="18"/>
  <c r="M141" i="18"/>
  <c r="J141" i="18"/>
  <c r="G141" i="18"/>
  <c r="AB140" i="18"/>
  <c r="Y140" i="18"/>
  <c r="V140" i="18"/>
  <c r="S140" i="18"/>
  <c r="P140" i="18"/>
  <c r="M140" i="18"/>
  <c r="J140" i="18"/>
  <c r="G140" i="18"/>
  <c r="AB139" i="18"/>
  <c r="Y139" i="18"/>
  <c r="V139" i="18"/>
  <c r="S139" i="18"/>
  <c r="AC139" i="18" s="1"/>
  <c r="P139" i="18"/>
  <c r="M139" i="18"/>
  <c r="J139" i="18"/>
  <c r="G139" i="18"/>
  <c r="AB138" i="18"/>
  <c r="AC138" i="18" s="1"/>
  <c r="Y138" i="18"/>
  <c r="V138" i="18"/>
  <c r="S138" i="18"/>
  <c r="P138" i="18"/>
  <c r="M138" i="18"/>
  <c r="J138" i="18"/>
  <c r="G138" i="18"/>
  <c r="AB137" i="18"/>
  <c r="AC137" i="18" s="1"/>
  <c r="Y137" i="18"/>
  <c r="V137" i="18"/>
  <c r="S137" i="18"/>
  <c r="P137" i="18"/>
  <c r="M137" i="18"/>
  <c r="J137" i="18"/>
  <c r="G137" i="18"/>
  <c r="AB136" i="18"/>
  <c r="Y136" i="18"/>
  <c r="V136" i="18"/>
  <c r="S136" i="18"/>
  <c r="P136" i="18"/>
  <c r="M136" i="18"/>
  <c r="J136" i="18"/>
  <c r="G136" i="18"/>
  <c r="AB135" i="18"/>
  <c r="Y135" i="18"/>
  <c r="V135" i="18"/>
  <c r="S135" i="18"/>
  <c r="AC135" i="18" s="1"/>
  <c r="P135" i="18"/>
  <c r="M135" i="18"/>
  <c r="J135" i="18"/>
  <c r="G135" i="18"/>
  <c r="AB134" i="18"/>
  <c r="AC134" i="18" s="1"/>
  <c r="Y134" i="18"/>
  <c r="V134" i="18"/>
  <c r="S134" i="18"/>
  <c r="P134" i="18"/>
  <c r="M134" i="18"/>
  <c r="J134" i="18"/>
  <c r="G134" i="18"/>
  <c r="AB133" i="18"/>
  <c r="AC133" i="18" s="1"/>
  <c r="Y133" i="18"/>
  <c r="W153" i="18" s="1"/>
  <c r="V133" i="18"/>
  <c r="S133" i="18"/>
  <c r="Q153" i="18" s="1"/>
  <c r="P133" i="18"/>
  <c r="M133" i="18"/>
  <c r="K153" i="18" s="1"/>
  <c r="J133" i="18"/>
  <c r="G133" i="18"/>
  <c r="E153" i="18" s="1"/>
  <c r="AB131" i="18"/>
  <c r="Y131" i="18"/>
  <c r="V131" i="18"/>
  <c r="S131" i="18"/>
  <c r="AC131" i="18" s="1"/>
  <c r="P131" i="18"/>
  <c r="M131" i="18"/>
  <c r="J131" i="18"/>
  <c r="G131" i="18"/>
  <c r="AB130" i="18"/>
  <c r="AC130" i="18" s="1"/>
  <c r="Y130" i="18"/>
  <c r="V130" i="18"/>
  <c r="S130" i="18"/>
  <c r="P130" i="18"/>
  <c r="M130" i="18"/>
  <c r="J130" i="18"/>
  <c r="G130" i="18"/>
  <c r="AB129" i="18"/>
  <c r="AC129" i="18" s="1"/>
  <c r="Y129" i="18"/>
  <c r="V129" i="18"/>
  <c r="S129" i="18"/>
  <c r="P129" i="18"/>
  <c r="M129" i="18"/>
  <c r="J129" i="18"/>
  <c r="G129" i="18"/>
  <c r="AB128" i="18"/>
  <c r="Y128" i="18"/>
  <c r="V128" i="18"/>
  <c r="S128" i="18"/>
  <c r="P128" i="18"/>
  <c r="M128" i="18"/>
  <c r="J128" i="18"/>
  <c r="G128" i="18"/>
  <c r="AB127" i="18"/>
  <c r="Y127" i="18"/>
  <c r="V127" i="18"/>
  <c r="S127" i="18"/>
  <c r="AC127" i="18" s="1"/>
  <c r="P127" i="18"/>
  <c r="M127" i="18"/>
  <c r="J127" i="18"/>
  <c r="G127" i="18"/>
  <c r="AB126" i="18"/>
  <c r="AC126" i="18" s="1"/>
  <c r="Y126" i="18"/>
  <c r="V126" i="18"/>
  <c r="S126" i="18"/>
  <c r="P126" i="18"/>
  <c r="M126" i="18"/>
  <c r="J126" i="18"/>
  <c r="G126" i="18"/>
  <c r="AB125" i="18"/>
  <c r="AC125" i="18" s="1"/>
  <c r="Y125" i="18"/>
  <c r="V125" i="18"/>
  <c r="S125" i="18"/>
  <c r="P125" i="18"/>
  <c r="M125" i="18"/>
  <c r="J125" i="18"/>
  <c r="G125" i="18"/>
  <c r="AB124" i="18"/>
  <c r="Y124" i="18"/>
  <c r="V124" i="18"/>
  <c r="S124" i="18"/>
  <c r="P124" i="18"/>
  <c r="M124" i="18"/>
  <c r="J124" i="18"/>
  <c r="G124" i="18"/>
  <c r="AB123" i="18"/>
  <c r="Y123" i="18"/>
  <c r="V123" i="18"/>
  <c r="S123" i="18"/>
  <c r="AC123" i="18" s="1"/>
  <c r="P123" i="18"/>
  <c r="M123" i="18"/>
  <c r="J123" i="18"/>
  <c r="G123" i="18"/>
  <c r="AB122" i="18"/>
  <c r="Y122" i="18"/>
  <c r="V122" i="18"/>
  <c r="S122" i="18"/>
  <c r="P122" i="18"/>
  <c r="M122" i="18"/>
  <c r="J122" i="18"/>
  <c r="G122" i="18"/>
  <c r="AB121" i="18"/>
  <c r="Y121" i="18"/>
  <c r="V121" i="18"/>
  <c r="S121" i="18"/>
  <c r="P121" i="18"/>
  <c r="M121" i="18"/>
  <c r="J121" i="18"/>
  <c r="G121" i="18"/>
  <c r="AB120" i="18"/>
  <c r="Y120" i="18"/>
  <c r="V120" i="18"/>
  <c r="S120" i="18"/>
  <c r="P120" i="18"/>
  <c r="M120" i="18"/>
  <c r="J120" i="18"/>
  <c r="G120" i="18"/>
  <c r="AB119" i="18"/>
  <c r="Y119" i="18"/>
  <c r="V119" i="18"/>
  <c r="S119" i="18"/>
  <c r="AC119" i="18" s="1"/>
  <c r="P119" i="18"/>
  <c r="M119" i="18"/>
  <c r="J119" i="18"/>
  <c r="G119" i="18"/>
  <c r="AB118" i="18"/>
  <c r="Y118" i="18"/>
  <c r="V118" i="18"/>
  <c r="S118" i="18"/>
  <c r="P118" i="18"/>
  <c r="M118" i="18"/>
  <c r="J118" i="18"/>
  <c r="G118" i="18"/>
  <c r="AB117" i="18"/>
  <c r="Y117" i="18"/>
  <c r="V117" i="18"/>
  <c r="S117" i="18"/>
  <c r="P117" i="18"/>
  <c r="M117" i="18"/>
  <c r="J117" i="18"/>
  <c r="G117" i="18"/>
  <c r="AB116" i="18"/>
  <c r="Y116" i="18"/>
  <c r="V116" i="18"/>
  <c r="S116" i="18"/>
  <c r="P116" i="18"/>
  <c r="M116" i="18"/>
  <c r="J116" i="18"/>
  <c r="G116" i="18"/>
  <c r="AB115" i="18"/>
  <c r="Y115" i="18"/>
  <c r="V115" i="18"/>
  <c r="S115" i="18"/>
  <c r="AC115" i="18" s="1"/>
  <c r="P115" i="18"/>
  <c r="M115" i="18"/>
  <c r="J115" i="18"/>
  <c r="G115" i="18"/>
  <c r="AB114" i="18"/>
  <c r="AC114" i="18" s="1"/>
  <c r="Y114" i="18"/>
  <c r="V114" i="18"/>
  <c r="S114" i="18"/>
  <c r="P114" i="18"/>
  <c r="M114" i="18"/>
  <c r="J114" i="18"/>
  <c r="G114" i="18"/>
  <c r="AB113" i="18"/>
  <c r="AC113" i="18" s="1"/>
  <c r="Y113" i="18"/>
  <c r="V113" i="18"/>
  <c r="S113" i="18"/>
  <c r="P113" i="18"/>
  <c r="M113" i="18"/>
  <c r="J113" i="18"/>
  <c r="G113" i="18"/>
  <c r="AB112" i="18"/>
  <c r="Y112" i="18"/>
  <c r="V112" i="18"/>
  <c r="S112" i="18"/>
  <c r="P112" i="18"/>
  <c r="N132" i="18" s="1"/>
  <c r="M112" i="18"/>
  <c r="J112" i="18"/>
  <c r="G112" i="18"/>
  <c r="AB106" i="18"/>
  <c r="Y106" i="18"/>
  <c r="V106" i="18"/>
  <c r="S106" i="18"/>
  <c r="P106" i="18"/>
  <c r="M106" i="18"/>
  <c r="J106" i="18"/>
  <c r="G106" i="18"/>
  <c r="AB105" i="18"/>
  <c r="Y105" i="18"/>
  <c r="V105" i="18"/>
  <c r="S105" i="18"/>
  <c r="P105" i="18"/>
  <c r="M105" i="18"/>
  <c r="J105" i="18"/>
  <c r="G105" i="18"/>
  <c r="AB104" i="18"/>
  <c r="Y104" i="18"/>
  <c r="V104" i="18"/>
  <c r="S104" i="18"/>
  <c r="P104" i="18"/>
  <c r="M104" i="18"/>
  <c r="J104" i="18"/>
  <c r="G104" i="18"/>
  <c r="AB103" i="18"/>
  <c r="Y103" i="18"/>
  <c r="V103" i="18"/>
  <c r="S103" i="18"/>
  <c r="AC103" i="18" s="1"/>
  <c r="P103" i="18"/>
  <c r="M103" i="18"/>
  <c r="J103" i="18"/>
  <c r="G103" i="18"/>
  <c r="AB102" i="18"/>
  <c r="Y102" i="18"/>
  <c r="AC102" i="18" s="1"/>
  <c r="V102" i="18"/>
  <c r="S102" i="18"/>
  <c r="P102" i="18"/>
  <c r="M102" i="18"/>
  <c r="J102" i="18"/>
  <c r="G102" i="18"/>
  <c r="AB101" i="18"/>
  <c r="AC101" i="18" s="1"/>
  <c r="Y101" i="18"/>
  <c r="V101" i="18"/>
  <c r="S101" i="18"/>
  <c r="P101" i="18"/>
  <c r="M101" i="18"/>
  <c r="J101" i="18"/>
  <c r="G101" i="18"/>
  <c r="AB100" i="18"/>
  <c r="Y100" i="18"/>
  <c r="V100" i="18"/>
  <c r="S100" i="18"/>
  <c r="P100" i="18"/>
  <c r="M100" i="18"/>
  <c r="J100" i="18"/>
  <c r="G100" i="18"/>
  <c r="AB99" i="18"/>
  <c r="Y99" i="18"/>
  <c r="V99" i="18"/>
  <c r="S99" i="18"/>
  <c r="AC99" i="18" s="1"/>
  <c r="P99" i="18"/>
  <c r="M99" i="18"/>
  <c r="G99" i="18"/>
  <c r="AB98" i="18"/>
  <c r="Y98" i="18"/>
  <c r="V98" i="18"/>
  <c r="S98" i="18"/>
  <c r="P98" i="18"/>
  <c r="M98" i="18"/>
  <c r="J98" i="18"/>
  <c r="G98" i="18"/>
  <c r="AB97" i="18"/>
  <c r="AC97" i="18" s="1"/>
  <c r="Y97" i="18"/>
  <c r="V97" i="18"/>
  <c r="S97" i="18"/>
  <c r="P97" i="18"/>
  <c r="M97" i="18"/>
  <c r="J97" i="18"/>
  <c r="G97" i="18"/>
  <c r="AB96" i="18"/>
  <c r="Y96" i="18"/>
  <c r="V96" i="18"/>
  <c r="S96" i="18"/>
  <c r="P96" i="18"/>
  <c r="M96" i="18"/>
  <c r="J96" i="18"/>
  <c r="G96" i="18"/>
  <c r="AB95" i="18"/>
  <c r="Y95" i="18"/>
  <c r="V95" i="18"/>
  <c r="S95" i="18"/>
  <c r="Q107" i="18" s="1"/>
  <c r="P95" i="18"/>
  <c r="M95" i="18"/>
  <c r="J95" i="18"/>
  <c r="G95" i="18"/>
  <c r="AB94" i="18"/>
  <c r="Y94" i="18"/>
  <c r="V94" i="18"/>
  <c r="S94" i="18"/>
  <c r="P94" i="18"/>
  <c r="M94" i="18"/>
  <c r="J94" i="18"/>
  <c r="G94" i="18"/>
  <c r="AB93" i="18"/>
  <c r="Y93" i="18"/>
  <c r="V93" i="18"/>
  <c r="S93" i="18"/>
  <c r="P93" i="18"/>
  <c r="M93" i="18"/>
  <c r="J93" i="18"/>
  <c r="G93" i="18"/>
  <c r="AB92" i="18"/>
  <c r="Y92" i="18"/>
  <c r="V92" i="18"/>
  <c r="S92" i="18"/>
  <c r="P92" i="18"/>
  <c r="M92" i="18"/>
  <c r="J92" i="18"/>
  <c r="G92" i="18"/>
  <c r="AB91" i="18"/>
  <c r="Y91" i="18"/>
  <c r="V91" i="18"/>
  <c r="S91" i="18"/>
  <c r="AC91" i="18" s="1"/>
  <c r="P91" i="18"/>
  <c r="M91" i="18"/>
  <c r="J91" i="18"/>
  <c r="G91" i="18"/>
  <c r="AB90" i="18"/>
  <c r="Y90" i="18"/>
  <c r="AC90" i="18" s="1"/>
  <c r="V90" i="18"/>
  <c r="S90" i="18"/>
  <c r="P90" i="18"/>
  <c r="M90" i="18"/>
  <c r="J90" i="18"/>
  <c r="G90" i="18"/>
  <c r="AB89" i="18"/>
  <c r="Y89" i="18"/>
  <c r="V89" i="18"/>
  <c r="S89" i="18"/>
  <c r="P89" i="18"/>
  <c r="M89" i="18"/>
  <c r="J89" i="18"/>
  <c r="G89" i="18"/>
  <c r="AB88" i="18"/>
  <c r="Y88" i="18"/>
  <c r="V88" i="18"/>
  <c r="S88" i="18"/>
  <c r="P88" i="18"/>
  <c r="M88" i="18"/>
  <c r="J88" i="18"/>
  <c r="G88" i="18"/>
  <c r="AB87" i="18"/>
  <c r="Z107" i="18" s="1"/>
  <c r="Y87" i="18"/>
  <c r="V87" i="18"/>
  <c r="S87" i="18"/>
  <c r="AC87" i="18" s="1"/>
  <c r="P87" i="18"/>
  <c r="N107" i="18" s="1"/>
  <c r="M87" i="18"/>
  <c r="J87" i="18"/>
  <c r="G87" i="18"/>
  <c r="E107" i="18" s="1"/>
  <c r="AB81" i="18"/>
  <c r="Y81" i="18"/>
  <c r="V81" i="18"/>
  <c r="S81" i="18"/>
  <c r="P81" i="18"/>
  <c r="M81" i="18"/>
  <c r="J81" i="18"/>
  <c r="G81" i="18"/>
  <c r="AB80" i="18"/>
  <c r="Y80" i="18"/>
  <c r="V80" i="18"/>
  <c r="S80" i="18"/>
  <c r="P80" i="18"/>
  <c r="M80" i="18"/>
  <c r="J80" i="18"/>
  <c r="G80" i="18"/>
  <c r="AB79" i="18"/>
  <c r="Y79" i="18"/>
  <c r="V79" i="18"/>
  <c r="S79" i="18"/>
  <c r="AC79" i="18" s="1"/>
  <c r="P79" i="18"/>
  <c r="M79" i="18"/>
  <c r="J79" i="18"/>
  <c r="G79" i="18"/>
  <c r="AB78" i="18"/>
  <c r="Y78" i="18"/>
  <c r="AC78" i="18" s="1"/>
  <c r="V78" i="18"/>
  <c r="S78" i="18"/>
  <c r="P78" i="18"/>
  <c r="M78" i="18"/>
  <c r="J78" i="18"/>
  <c r="G78" i="18"/>
  <c r="AB77" i="18"/>
  <c r="Y77" i="18"/>
  <c r="V77" i="18"/>
  <c r="S77" i="18"/>
  <c r="P77" i="18"/>
  <c r="M77" i="18"/>
  <c r="J77" i="18"/>
  <c r="G77" i="18"/>
  <c r="AB76" i="18"/>
  <c r="Y76" i="18"/>
  <c r="V76" i="18"/>
  <c r="S76" i="18"/>
  <c r="P76" i="18"/>
  <c r="M76" i="18"/>
  <c r="J76" i="18"/>
  <c r="G76" i="18"/>
  <c r="AB75" i="18"/>
  <c r="Y75" i="18"/>
  <c r="V75" i="18"/>
  <c r="S75" i="18"/>
  <c r="AC75" i="18" s="1"/>
  <c r="P75" i="18"/>
  <c r="M75" i="18"/>
  <c r="J75" i="18"/>
  <c r="G75" i="18"/>
  <c r="AB74" i="18"/>
  <c r="Y74" i="18"/>
  <c r="AC74" i="18" s="1"/>
  <c r="V74" i="18"/>
  <c r="S74" i="18"/>
  <c r="P74" i="18"/>
  <c r="M74" i="18"/>
  <c r="J74" i="18"/>
  <c r="G74" i="18"/>
  <c r="AB73" i="18"/>
  <c r="AC73" i="18" s="1"/>
  <c r="Y73" i="18"/>
  <c r="V73" i="18"/>
  <c r="S73" i="18"/>
  <c r="P73" i="18"/>
  <c r="M73" i="18"/>
  <c r="J73" i="18"/>
  <c r="G73" i="18"/>
  <c r="AB72" i="18"/>
  <c r="AC72" i="18" s="1"/>
  <c r="Y72" i="18"/>
  <c r="V72" i="18"/>
  <c r="S72" i="18"/>
  <c r="P72" i="18"/>
  <c r="M72" i="18"/>
  <c r="J72" i="18"/>
  <c r="G72" i="18"/>
  <c r="AB71" i="18"/>
  <c r="Y71" i="18"/>
  <c r="V71" i="18"/>
  <c r="S71" i="18"/>
  <c r="AC71" i="18" s="1"/>
  <c r="P71" i="18"/>
  <c r="M71" i="18"/>
  <c r="J71" i="18"/>
  <c r="G71" i="18"/>
  <c r="AB70" i="18"/>
  <c r="Y70" i="18"/>
  <c r="V70" i="18"/>
  <c r="S70" i="18"/>
  <c r="P70" i="18"/>
  <c r="M70" i="18"/>
  <c r="J70" i="18"/>
  <c r="G70" i="18"/>
  <c r="AB69" i="18"/>
  <c r="AC69" i="18" s="1"/>
  <c r="Y69" i="18"/>
  <c r="V69" i="18"/>
  <c r="S69" i="18"/>
  <c r="P69" i="18"/>
  <c r="M69" i="18"/>
  <c r="J69" i="18"/>
  <c r="G69" i="18"/>
  <c r="AB68" i="18"/>
  <c r="Y68" i="18"/>
  <c r="V68" i="18"/>
  <c r="S68" i="18"/>
  <c r="P68" i="18"/>
  <c r="M68" i="18"/>
  <c r="J68" i="18"/>
  <c r="G68" i="18"/>
  <c r="AB67" i="18"/>
  <c r="Y67" i="18"/>
  <c r="V67" i="18"/>
  <c r="S67" i="18"/>
  <c r="AC67" i="18" s="1"/>
  <c r="P67" i="18"/>
  <c r="M67" i="18"/>
  <c r="J67" i="18"/>
  <c r="G67" i="18"/>
  <c r="AB66" i="18"/>
  <c r="Y66" i="18"/>
  <c r="V66" i="18"/>
  <c r="T82" i="18" s="1"/>
  <c r="S66" i="18"/>
  <c r="P66" i="18"/>
  <c r="M66" i="18"/>
  <c r="J66" i="18"/>
  <c r="G66" i="18"/>
  <c r="AB65" i="18"/>
  <c r="Y65" i="18"/>
  <c r="V65" i="18"/>
  <c r="S65" i="18"/>
  <c r="P65" i="18"/>
  <c r="M65" i="18"/>
  <c r="J65" i="18"/>
  <c r="G65" i="18"/>
  <c r="AB64" i="18"/>
  <c r="Y64" i="18"/>
  <c r="V64" i="18"/>
  <c r="S64" i="18"/>
  <c r="P64" i="18"/>
  <c r="M64" i="18"/>
  <c r="J64" i="18"/>
  <c r="G64" i="18"/>
  <c r="AB63" i="18"/>
  <c r="Y63" i="18"/>
  <c r="V63" i="18"/>
  <c r="S63" i="18"/>
  <c r="AC63" i="18" s="1"/>
  <c r="P63" i="18"/>
  <c r="M63" i="18"/>
  <c r="J63" i="18"/>
  <c r="G63" i="18"/>
  <c r="AB62" i="18"/>
  <c r="Y62" i="18"/>
  <c r="AC62" i="18" s="1"/>
  <c r="V62" i="18"/>
  <c r="S62" i="18"/>
  <c r="P62" i="18"/>
  <c r="M62" i="18"/>
  <c r="K82" i="18" s="1"/>
  <c r="J62" i="18"/>
  <c r="H82" i="18" s="1"/>
  <c r="G62" i="18"/>
  <c r="N57" i="18"/>
  <c r="AB56" i="18"/>
  <c r="Y56" i="18"/>
  <c r="V56" i="18"/>
  <c r="S56" i="18"/>
  <c r="AC56" i="18" s="1"/>
  <c r="P56" i="18"/>
  <c r="M56" i="18"/>
  <c r="J56" i="18"/>
  <c r="G56" i="18"/>
  <c r="AB55" i="18"/>
  <c r="Y55" i="18"/>
  <c r="V55" i="18"/>
  <c r="S55" i="18"/>
  <c r="P55" i="18"/>
  <c r="M55" i="18"/>
  <c r="J55" i="18"/>
  <c r="G55" i="18"/>
  <c r="AB54" i="18"/>
  <c r="Y54" i="18"/>
  <c r="V54" i="18"/>
  <c r="P54" i="18"/>
  <c r="M54" i="18"/>
  <c r="J54" i="18"/>
  <c r="G54" i="18"/>
  <c r="AB53" i="18"/>
  <c r="Y53" i="18"/>
  <c r="V53" i="18"/>
  <c r="S53" i="18"/>
  <c r="P53" i="18"/>
  <c r="M53" i="18"/>
  <c r="J53" i="18"/>
  <c r="G53" i="18"/>
  <c r="AB52" i="18"/>
  <c r="Y52" i="18"/>
  <c r="V52" i="18"/>
  <c r="S52" i="18"/>
  <c r="P52" i="18"/>
  <c r="M52" i="18"/>
  <c r="J52" i="18"/>
  <c r="G52" i="18"/>
  <c r="AB51" i="18"/>
  <c r="Y51" i="18"/>
  <c r="V51" i="18"/>
  <c r="S51" i="18"/>
  <c r="AC51" i="18" s="1"/>
  <c r="P51" i="18"/>
  <c r="M51" i="18"/>
  <c r="J51" i="18"/>
  <c r="G51" i="18"/>
  <c r="AB50" i="18"/>
  <c r="Y50" i="18"/>
  <c r="V50" i="18"/>
  <c r="S50" i="18"/>
  <c r="P50" i="18"/>
  <c r="M50" i="18"/>
  <c r="J50" i="18"/>
  <c r="G50" i="18"/>
  <c r="AB49" i="18"/>
  <c r="Y49" i="18"/>
  <c r="V49" i="18"/>
  <c r="S49" i="18"/>
  <c r="P49" i="18"/>
  <c r="M49" i="18"/>
  <c r="J49" i="18"/>
  <c r="G49" i="18"/>
  <c r="AB48" i="18"/>
  <c r="Y48" i="18"/>
  <c r="V48" i="18"/>
  <c r="P48" i="18"/>
  <c r="M48" i="18"/>
  <c r="J48" i="18"/>
  <c r="G48" i="18"/>
  <c r="AB47" i="18"/>
  <c r="Y47" i="18"/>
  <c r="V47" i="18"/>
  <c r="S47" i="18"/>
  <c r="P47" i="18"/>
  <c r="M47" i="18"/>
  <c r="J47" i="18"/>
  <c r="G47" i="18"/>
  <c r="AB46" i="18"/>
  <c r="Y46" i="18"/>
  <c r="V46" i="18"/>
  <c r="S46" i="18"/>
  <c r="AC46" i="18" s="1"/>
  <c r="P46" i="18"/>
  <c r="M46" i="18"/>
  <c r="J46" i="18"/>
  <c r="G46" i="18"/>
  <c r="AB45" i="18"/>
  <c r="Y45" i="18"/>
  <c r="V45" i="18"/>
  <c r="S45" i="18"/>
  <c r="P45" i="18"/>
  <c r="M45" i="18"/>
  <c r="J45" i="18"/>
  <c r="G45" i="18"/>
  <c r="AB44" i="18"/>
  <c r="Y44" i="18"/>
  <c r="V44" i="18"/>
  <c r="S44" i="18"/>
  <c r="P44" i="18"/>
  <c r="M44" i="18"/>
  <c r="J44" i="18"/>
  <c r="G44" i="18"/>
  <c r="AB43" i="18"/>
  <c r="Y43" i="18"/>
  <c r="V43" i="18"/>
  <c r="S43" i="18"/>
  <c r="P43" i="18"/>
  <c r="M43" i="18"/>
  <c r="J43" i="18"/>
  <c r="G43" i="18"/>
  <c r="AB42" i="18"/>
  <c r="Y42" i="18"/>
  <c r="V42" i="18"/>
  <c r="P42" i="18"/>
  <c r="AC42" i="18" s="1"/>
  <c r="M42" i="18"/>
  <c r="J42" i="18"/>
  <c r="G42" i="18"/>
  <c r="AB41" i="18"/>
  <c r="Y41" i="18"/>
  <c r="V41" i="18"/>
  <c r="S41" i="18"/>
  <c r="AC41" i="18" s="1"/>
  <c r="P41" i="18"/>
  <c r="M41" i="18"/>
  <c r="J41" i="18"/>
  <c r="G41" i="18"/>
  <c r="AB40" i="18"/>
  <c r="Y40" i="18"/>
  <c r="V40" i="18"/>
  <c r="S40" i="18"/>
  <c r="P40" i="18"/>
  <c r="M40" i="18"/>
  <c r="J40" i="18"/>
  <c r="G40" i="18"/>
  <c r="AB39" i="18"/>
  <c r="Y39" i="18"/>
  <c r="AC39" i="18" s="1"/>
  <c r="V39" i="18"/>
  <c r="S39" i="18"/>
  <c r="P39" i="18"/>
  <c r="M39" i="18"/>
  <c r="J39" i="18"/>
  <c r="G39" i="18"/>
  <c r="AB38" i="18"/>
  <c r="Y38" i="18"/>
  <c r="V38" i="18"/>
  <c r="S38" i="18"/>
  <c r="P38" i="18"/>
  <c r="M38" i="18"/>
  <c r="J38" i="18"/>
  <c r="G38" i="18"/>
  <c r="AB37" i="18"/>
  <c r="Y37" i="18"/>
  <c r="V37" i="18"/>
  <c r="S37" i="18"/>
  <c r="P37" i="18"/>
  <c r="M37" i="18"/>
  <c r="J37" i="18"/>
  <c r="G37" i="18"/>
  <c r="C32" i="18"/>
  <c r="C29" i="18"/>
  <c r="D22" i="18"/>
  <c r="C20" i="18"/>
  <c r="C31" i="18" s="1"/>
  <c r="D18" i="18" s="1"/>
  <c r="AB248" i="17"/>
  <c r="AC248" i="17" s="1"/>
  <c r="Y248" i="17"/>
  <c r="V248" i="17"/>
  <c r="S248" i="17"/>
  <c r="P248" i="17"/>
  <c r="M248" i="17"/>
  <c r="J248" i="17"/>
  <c r="G248" i="17"/>
  <c r="AB247" i="17"/>
  <c r="Y247" i="17"/>
  <c r="V247" i="17"/>
  <c r="S247" i="17"/>
  <c r="AC247" i="17" s="1"/>
  <c r="P247" i="17"/>
  <c r="M247" i="17"/>
  <c r="J247" i="17"/>
  <c r="G247" i="17"/>
  <c r="AB246" i="17"/>
  <c r="Y246" i="17"/>
  <c r="V246" i="17"/>
  <c r="AC246" i="17" s="1"/>
  <c r="S246" i="17"/>
  <c r="P246" i="17"/>
  <c r="M246" i="17"/>
  <c r="J246" i="17"/>
  <c r="G246" i="17"/>
  <c r="AB245" i="17"/>
  <c r="AC245" i="17" s="1"/>
  <c r="Y245" i="17"/>
  <c r="V245" i="17"/>
  <c r="S245" i="17"/>
  <c r="P245" i="17"/>
  <c r="M245" i="17"/>
  <c r="J245" i="17"/>
  <c r="G245" i="17"/>
  <c r="AB244" i="17"/>
  <c r="AC244" i="17" s="1"/>
  <c r="Y244" i="17"/>
  <c r="V244" i="17"/>
  <c r="S244" i="17"/>
  <c r="P244" i="17"/>
  <c r="M244" i="17"/>
  <c r="J244" i="17"/>
  <c r="G244" i="17"/>
  <c r="AB243" i="17"/>
  <c r="Y243" i="17"/>
  <c r="V243" i="17"/>
  <c r="S243" i="17"/>
  <c r="AC243" i="17" s="1"/>
  <c r="P243" i="17"/>
  <c r="M243" i="17"/>
  <c r="J243" i="17"/>
  <c r="G243" i="17"/>
  <c r="AB242" i="17"/>
  <c r="Y242" i="17"/>
  <c r="V242" i="17"/>
  <c r="AC242" i="17" s="1"/>
  <c r="S242" i="17"/>
  <c r="P242" i="17"/>
  <c r="M242" i="17"/>
  <c r="J242" i="17"/>
  <c r="G242" i="17"/>
  <c r="AB241" i="17"/>
  <c r="AC241" i="17" s="1"/>
  <c r="Y241" i="17"/>
  <c r="V241" i="17"/>
  <c r="S241" i="17"/>
  <c r="P241" i="17"/>
  <c r="M241" i="17"/>
  <c r="J241" i="17"/>
  <c r="G241" i="17"/>
  <c r="AB240" i="17"/>
  <c r="AC240" i="17" s="1"/>
  <c r="Y240" i="17"/>
  <c r="V240" i="17"/>
  <c r="S240" i="17"/>
  <c r="P240" i="17"/>
  <c r="M240" i="17"/>
  <c r="J240" i="17"/>
  <c r="G240" i="17"/>
  <c r="AB239" i="17"/>
  <c r="Y239" i="17"/>
  <c r="V239" i="17"/>
  <c r="S239" i="17"/>
  <c r="AC239" i="17" s="1"/>
  <c r="P239" i="17"/>
  <c r="M239" i="17"/>
  <c r="J239" i="17"/>
  <c r="G239" i="17"/>
  <c r="AB238" i="17"/>
  <c r="Y238" i="17"/>
  <c r="V238" i="17"/>
  <c r="AC238" i="17" s="1"/>
  <c r="S238" i="17"/>
  <c r="P238" i="17"/>
  <c r="M238" i="17"/>
  <c r="J238" i="17"/>
  <c r="G238" i="17"/>
  <c r="AB237" i="17"/>
  <c r="AC237" i="17" s="1"/>
  <c r="Y237" i="17"/>
  <c r="V237" i="17"/>
  <c r="S237" i="17"/>
  <c r="P237" i="17"/>
  <c r="M237" i="17"/>
  <c r="J237" i="17"/>
  <c r="G237" i="17"/>
  <c r="AB236" i="17"/>
  <c r="AC236" i="17" s="1"/>
  <c r="Y236" i="17"/>
  <c r="V236" i="17"/>
  <c r="S236" i="17"/>
  <c r="P236" i="17"/>
  <c r="M236" i="17"/>
  <c r="J236" i="17"/>
  <c r="G236" i="17"/>
  <c r="AB235" i="17"/>
  <c r="Y235" i="17"/>
  <c r="V235" i="17"/>
  <c r="S235" i="17"/>
  <c r="AC235" i="17" s="1"/>
  <c r="P235" i="17"/>
  <c r="M235" i="17"/>
  <c r="J235" i="17"/>
  <c r="G235" i="17"/>
  <c r="AB234" i="17"/>
  <c r="Y234" i="17"/>
  <c r="V234" i="17"/>
  <c r="AC234" i="17" s="1"/>
  <c r="S234" i="17"/>
  <c r="P234" i="17"/>
  <c r="M234" i="17"/>
  <c r="J234" i="17"/>
  <c r="G234" i="17"/>
  <c r="AB233" i="17"/>
  <c r="AC233" i="17" s="1"/>
  <c r="Y233" i="17"/>
  <c r="V233" i="17"/>
  <c r="S233" i="17"/>
  <c r="P233" i="17"/>
  <c r="M233" i="17"/>
  <c r="J233" i="17"/>
  <c r="G233" i="17"/>
  <c r="AB232" i="17"/>
  <c r="AC232" i="17" s="1"/>
  <c r="Y232" i="17"/>
  <c r="V232" i="17"/>
  <c r="S232" i="17"/>
  <c r="P232" i="17"/>
  <c r="M232" i="17"/>
  <c r="J232" i="17"/>
  <c r="G232" i="17"/>
  <c r="AB231" i="17"/>
  <c r="Y231" i="17"/>
  <c r="V231" i="17"/>
  <c r="S231" i="17"/>
  <c r="AC231" i="17" s="1"/>
  <c r="P231" i="17"/>
  <c r="M231" i="17"/>
  <c r="J231" i="17"/>
  <c r="G231" i="17"/>
  <c r="AB230" i="17"/>
  <c r="Y230" i="17"/>
  <c r="V230" i="17"/>
  <c r="AC230" i="17" s="1"/>
  <c r="S230" i="17"/>
  <c r="P230" i="17"/>
  <c r="M230" i="17"/>
  <c r="J230" i="17"/>
  <c r="G230" i="17"/>
  <c r="AB229" i="17"/>
  <c r="AC229" i="17" s="1"/>
  <c r="Y229" i="17"/>
  <c r="W249" i="17" s="1"/>
  <c r="V229" i="17"/>
  <c r="T249" i="17" s="1"/>
  <c r="S229" i="17"/>
  <c r="Q249" i="17" s="1"/>
  <c r="P229" i="17"/>
  <c r="N249" i="17" s="1"/>
  <c r="M229" i="17"/>
  <c r="K249" i="17" s="1"/>
  <c r="J229" i="17"/>
  <c r="H249" i="17" s="1"/>
  <c r="G229" i="17"/>
  <c r="E249" i="17" s="1"/>
  <c r="AB223" i="17"/>
  <c r="Y223" i="17"/>
  <c r="V223" i="17"/>
  <c r="S223" i="17"/>
  <c r="AC223" i="17" s="1"/>
  <c r="P223" i="17"/>
  <c r="M223" i="17"/>
  <c r="J223" i="17"/>
  <c r="G223" i="17"/>
  <c r="AB222" i="17"/>
  <c r="Y222" i="17"/>
  <c r="V222" i="17"/>
  <c r="S222" i="17"/>
  <c r="P222" i="17"/>
  <c r="M222" i="17"/>
  <c r="J222" i="17"/>
  <c r="G222" i="17"/>
  <c r="AB221" i="17"/>
  <c r="AC221" i="17" s="1"/>
  <c r="Y221" i="17"/>
  <c r="V221" i="17"/>
  <c r="S221" i="17"/>
  <c r="P221" i="17"/>
  <c r="M221" i="17"/>
  <c r="J221" i="17"/>
  <c r="G221" i="17"/>
  <c r="AB220" i="17"/>
  <c r="Y220" i="17"/>
  <c r="V220" i="17"/>
  <c r="S220" i="17"/>
  <c r="P220" i="17"/>
  <c r="M220" i="17"/>
  <c r="J220" i="17"/>
  <c r="G220" i="17"/>
  <c r="AB219" i="17"/>
  <c r="Y219" i="17"/>
  <c r="V219" i="17"/>
  <c r="S219" i="17"/>
  <c r="AC219" i="17" s="1"/>
  <c r="P219" i="17"/>
  <c r="M219" i="17"/>
  <c r="J219" i="17"/>
  <c r="G219" i="17"/>
  <c r="AB218" i="17"/>
  <c r="Y218" i="17"/>
  <c r="V218" i="17"/>
  <c r="AC218" i="17" s="1"/>
  <c r="S218" i="17"/>
  <c r="P218" i="17"/>
  <c r="M218" i="17"/>
  <c r="J218" i="17"/>
  <c r="G218" i="17"/>
  <c r="AB217" i="17"/>
  <c r="Y217" i="17"/>
  <c r="V217" i="17"/>
  <c r="S217" i="17"/>
  <c r="P217" i="17"/>
  <c r="M217" i="17"/>
  <c r="J217" i="17"/>
  <c r="G217" i="17"/>
  <c r="AB216" i="17"/>
  <c r="Y216" i="17"/>
  <c r="V216" i="17"/>
  <c r="S216" i="17"/>
  <c r="P216" i="17"/>
  <c r="M216" i="17"/>
  <c r="J216" i="17"/>
  <c r="G216" i="17"/>
  <c r="AB215" i="17"/>
  <c r="Y215" i="17"/>
  <c r="V215" i="17"/>
  <c r="S215" i="17"/>
  <c r="P215" i="17"/>
  <c r="M215" i="17"/>
  <c r="J215" i="17"/>
  <c r="G215" i="17"/>
  <c r="AB214" i="17"/>
  <c r="Y214" i="17"/>
  <c r="V214" i="17"/>
  <c r="S214" i="17"/>
  <c r="AC214" i="17" s="1"/>
  <c r="P214" i="17"/>
  <c r="M214" i="17"/>
  <c r="J214" i="17"/>
  <c r="G214" i="17"/>
  <c r="AB213" i="17"/>
  <c r="Y213" i="17"/>
  <c r="V213" i="17"/>
  <c r="S213" i="17"/>
  <c r="P213" i="17"/>
  <c r="M213" i="17"/>
  <c r="J213" i="17"/>
  <c r="G213" i="17"/>
  <c r="AB212" i="17"/>
  <c r="Y212" i="17"/>
  <c r="V212" i="17"/>
  <c r="S212" i="17"/>
  <c r="P212" i="17"/>
  <c r="M212" i="17"/>
  <c r="J212" i="17"/>
  <c r="G212" i="17"/>
  <c r="AB211" i="17"/>
  <c r="Y211" i="17"/>
  <c r="V211" i="17"/>
  <c r="S211" i="17"/>
  <c r="AC211" i="17" s="1"/>
  <c r="P211" i="17"/>
  <c r="M211" i="17"/>
  <c r="J211" i="17"/>
  <c r="G211" i="17"/>
  <c r="AB210" i="17"/>
  <c r="Y210" i="17"/>
  <c r="V210" i="17"/>
  <c r="AC210" i="17" s="1"/>
  <c r="S210" i="17"/>
  <c r="P210" i="17"/>
  <c r="M210" i="17"/>
  <c r="J210" i="17"/>
  <c r="G210" i="17"/>
  <c r="AB209" i="17"/>
  <c r="Y209" i="17"/>
  <c r="V209" i="17"/>
  <c r="S209" i="17"/>
  <c r="P209" i="17"/>
  <c r="M209" i="17"/>
  <c r="J209" i="17"/>
  <c r="G209" i="17"/>
  <c r="AB208" i="17"/>
  <c r="Y208" i="17"/>
  <c r="V208" i="17"/>
  <c r="S208" i="17"/>
  <c r="P208" i="17"/>
  <c r="M208" i="17"/>
  <c r="J208" i="17"/>
  <c r="G208" i="17"/>
  <c r="AB207" i="17"/>
  <c r="Y207" i="17"/>
  <c r="V207" i="17"/>
  <c r="S207" i="17"/>
  <c r="P207" i="17"/>
  <c r="M207" i="17"/>
  <c r="J207" i="17"/>
  <c r="G207" i="17"/>
  <c r="AB206" i="17"/>
  <c r="Y206" i="17"/>
  <c r="V206" i="17"/>
  <c r="S206" i="17"/>
  <c r="AC206" i="17" s="1"/>
  <c r="P206" i="17"/>
  <c r="M206" i="17"/>
  <c r="J206" i="17"/>
  <c r="G206" i="17"/>
  <c r="AB205" i="17"/>
  <c r="Y205" i="17"/>
  <c r="V205" i="17"/>
  <c r="S205" i="17"/>
  <c r="P205" i="17"/>
  <c r="M205" i="17"/>
  <c r="J205" i="17"/>
  <c r="G205" i="17"/>
  <c r="AB204" i="17"/>
  <c r="Y204" i="17"/>
  <c r="V204" i="17"/>
  <c r="T224" i="17" s="1"/>
  <c r="S204" i="17"/>
  <c r="P204" i="17"/>
  <c r="M204" i="17"/>
  <c r="J204" i="17"/>
  <c r="H224" i="17" s="1"/>
  <c r="G204" i="17"/>
  <c r="AB198" i="17"/>
  <c r="Y198" i="17"/>
  <c r="V198" i="17"/>
  <c r="AC198" i="17" s="1"/>
  <c r="S198" i="17"/>
  <c r="P198" i="17"/>
  <c r="M198" i="17"/>
  <c r="J198" i="17"/>
  <c r="G198" i="17"/>
  <c r="AB197" i="17"/>
  <c r="Y197" i="17"/>
  <c r="V197" i="17"/>
  <c r="S197" i="17"/>
  <c r="P197" i="17"/>
  <c r="M197" i="17"/>
  <c r="J197" i="17"/>
  <c r="G197" i="17"/>
  <c r="AB196" i="17"/>
  <c r="Y196" i="17"/>
  <c r="V196" i="17"/>
  <c r="S196" i="17"/>
  <c r="P196" i="17"/>
  <c r="M196" i="17"/>
  <c r="J196" i="17"/>
  <c r="G196" i="17"/>
  <c r="AB195" i="17"/>
  <c r="AC195" i="17" s="1"/>
  <c r="Y195" i="17"/>
  <c r="V195" i="17"/>
  <c r="S195" i="17"/>
  <c r="P195" i="17"/>
  <c r="N199" i="17" s="1"/>
  <c r="M195" i="17"/>
  <c r="J195" i="17"/>
  <c r="G195" i="17"/>
  <c r="AB194" i="17"/>
  <c r="Y194" i="17"/>
  <c r="V194" i="17"/>
  <c r="S194" i="17"/>
  <c r="AC194" i="17" s="1"/>
  <c r="P194" i="17"/>
  <c r="M194" i="17"/>
  <c r="J194" i="17"/>
  <c r="G194" i="17"/>
  <c r="AB193" i="17"/>
  <c r="Y193" i="17"/>
  <c r="V193" i="17"/>
  <c r="S193" i="17"/>
  <c r="P193" i="17"/>
  <c r="M193" i="17"/>
  <c r="J193" i="17"/>
  <c r="G193" i="17"/>
  <c r="AB192" i="17"/>
  <c r="Y192" i="17"/>
  <c r="V192" i="17"/>
  <c r="S192" i="17"/>
  <c r="P192" i="17"/>
  <c r="M192" i="17"/>
  <c r="J192" i="17"/>
  <c r="G192" i="17"/>
  <c r="AB191" i="17"/>
  <c r="Y191" i="17"/>
  <c r="V191" i="17"/>
  <c r="S191" i="17"/>
  <c r="AC191" i="17" s="1"/>
  <c r="P191" i="17"/>
  <c r="M191" i="17"/>
  <c r="J191" i="17"/>
  <c r="G191" i="17"/>
  <c r="AB190" i="17"/>
  <c r="Y190" i="17"/>
  <c r="V190" i="17"/>
  <c r="AC190" i="17" s="1"/>
  <c r="S190" i="17"/>
  <c r="P190" i="17"/>
  <c r="M190" i="17"/>
  <c r="J190" i="17"/>
  <c r="G190" i="17"/>
  <c r="AB189" i="17"/>
  <c r="Y189" i="17"/>
  <c r="V189" i="17"/>
  <c r="S189" i="17"/>
  <c r="P189" i="17"/>
  <c r="M189" i="17"/>
  <c r="J189" i="17"/>
  <c r="G189" i="17"/>
  <c r="AB188" i="17"/>
  <c r="Y188" i="17"/>
  <c r="V188" i="17"/>
  <c r="S188" i="17"/>
  <c r="P188" i="17"/>
  <c r="M188" i="17"/>
  <c r="J188" i="17"/>
  <c r="G188" i="17"/>
  <c r="AB187" i="17"/>
  <c r="Y187" i="17"/>
  <c r="V187" i="17"/>
  <c r="S187" i="17"/>
  <c r="P187" i="17"/>
  <c r="M187" i="17"/>
  <c r="J187" i="17"/>
  <c r="G187" i="17"/>
  <c r="AB186" i="17"/>
  <c r="Y186" i="17"/>
  <c r="V186" i="17"/>
  <c r="S186" i="17"/>
  <c r="AC186" i="17" s="1"/>
  <c r="P186" i="17"/>
  <c r="M186" i="17"/>
  <c r="J186" i="17"/>
  <c r="G186" i="17"/>
  <c r="AB185" i="17"/>
  <c r="Y185" i="17"/>
  <c r="V185" i="17"/>
  <c r="S185" i="17"/>
  <c r="P185" i="17"/>
  <c r="M185" i="17"/>
  <c r="J185" i="17"/>
  <c r="G185" i="17"/>
  <c r="AB184" i="17"/>
  <c r="Y184" i="17"/>
  <c r="V184" i="17"/>
  <c r="S184" i="17"/>
  <c r="P184" i="17"/>
  <c r="M184" i="17"/>
  <c r="J184" i="17"/>
  <c r="G184" i="17"/>
  <c r="AB183" i="17"/>
  <c r="Y183" i="17"/>
  <c r="V183" i="17"/>
  <c r="S183" i="17"/>
  <c r="AC183" i="17" s="1"/>
  <c r="P183" i="17"/>
  <c r="M183" i="17"/>
  <c r="J183" i="17"/>
  <c r="G183" i="17"/>
  <c r="AB182" i="17"/>
  <c r="Y182" i="17"/>
  <c r="V182" i="17"/>
  <c r="AC182" i="17" s="1"/>
  <c r="S182" i="17"/>
  <c r="P182" i="17"/>
  <c r="M182" i="17"/>
  <c r="J182" i="17"/>
  <c r="G182" i="17"/>
  <c r="AB181" i="17"/>
  <c r="Y181" i="17"/>
  <c r="V181" i="17"/>
  <c r="S181" i="17"/>
  <c r="P181" i="17"/>
  <c r="M181" i="17"/>
  <c r="J181" i="17"/>
  <c r="G181" i="17"/>
  <c r="AB180" i="17"/>
  <c r="Y180" i="17"/>
  <c r="V180" i="17"/>
  <c r="S180" i="17"/>
  <c r="P180" i="17"/>
  <c r="M180" i="17"/>
  <c r="J180" i="17"/>
  <c r="G180" i="17"/>
  <c r="AB179" i="17"/>
  <c r="Y179" i="17"/>
  <c r="V179" i="17"/>
  <c r="S179" i="17"/>
  <c r="P179" i="17"/>
  <c r="M179" i="17"/>
  <c r="J179" i="17"/>
  <c r="G179" i="17"/>
  <c r="AB177" i="17"/>
  <c r="Y177" i="17"/>
  <c r="V177" i="17"/>
  <c r="S177" i="17"/>
  <c r="P177" i="17"/>
  <c r="M177" i="17"/>
  <c r="J177" i="17"/>
  <c r="G177" i="17"/>
  <c r="AB176" i="17"/>
  <c r="Y176" i="17"/>
  <c r="V176" i="17"/>
  <c r="S176" i="17"/>
  <c r="P176" i="17"/>
  <c r="M176" i="17"/>
  <c r="J176" i="17"/>
  <c r="G176" i="17"/>
  <c r="AB175" i="17"/>
  <c r="Y175" i="17"/>
  <c r="V175" i="17"/>
  <c r="S175" i="17"/>
  <c r="AC175" i="17" s="1"/>
  <c r="P175" i="17"/>
  <c r="M175" i="17"/>
  <c r="J175" i="17"/>
  <c r="G175" i="17"/>
  <c r="AB174" i="17"/>
  <c r="Y174" i="17"/>
  <c r="V174" i="17"/>
  <c r="AC174" i="17" s="1"/>
  <c r="S174" i="17"/>
  <c r="P174" i="17"/>
  <c r="M174" i="17"/>
  <c r="J174" i="17"/>
  <c r="G174" i="17"/>
  <c r="AB173" i="17"/>
  <c r="Y173" i="17"/>
  <c r="V173" i="17"/>
  <c r="S173" i="17"/>
  <c r="P173" i="17"/>
  <c r="M173" i="17"/>
  <c r="J173" i="17"/>
  <c r="G173" i="17"/>
  <c r="AB172" i="17"/>
  <c r="Y172" i="17"/>
  <c r="V172" i="17"/>
  <c r="S172" i="17"/>
  <c r="P172" i="17"/>
  <c r="M172" i="17"/>
  <c r="J172" i="17"/>
  <c r="G172" i="17"/>
  <c r="AB171" i="17"/>
  <c r="AC171" i="17" s="1"/>
  <c r="Y171" i="17"/>
  <c r="V171" i="17"/>
  <c r="S171" i="17"/>
  <c r="P171" i="17"/>
  <c r="M171" i="17"/>
  <c r="J171" i="17"/>
  <c r="G171" i="17"/>
  <c r="AB170" i="17"/>
  <c r="Y170" i="17"/>
  <c r="V170" i="17"/>
  <c r="S170" i="17"/>
  <c r="AC170" i="17" s="1"/>
  <c r="P170" i="17"/>
  <c r="M170" i="17"/>
  <c r="J170" i="17"/>
  <c r="G170" i="17"/>
  <c r="E178" i="17" s="1"/>
  <c r="AB169" i="17"/>
  <c r="Y169" i="17"/>
  <c r="V169" i="17"/>
  <c r="S169" i="17"/>
  <c r="P169" i="17"/>
  <c r="M169" i="17"/>
  <c r="J169" i="17"/>
  <c r="G169" i="17"/>
  <c r="AB168" i="17"/>
  <c r="Y168" i="17"/>
  <c r="V168" i="17"/>
  <c r="S168" i="17"/>
  <c r="P168" i="17"/>
  <c r="M168" i="17"/>
  <c r="J168" i="17"/>
  <c r="G168" i="17"/>
  <c r="AB167" i="17"/>
  <c r="Y167" i="17"/>
  <c r="V167" i="17"/>
  <c r="S167" i="17"/>
  <c r="AC167" i="17" s="1"/>
  <c r="P167" i="17"/>
  <c r="M167" i="17"/>
  <c r="J167" i="17"/>
  <c r="G167" i="17"/>
  <c r="AB166" i="17"/>
  <c r="Y166" i="17"/>
  <c r="V166" i="17"/>
  <c r="AC166" i="17" s="1"/>
  <c r="S166" i="17"/>
  <c r="P166" i="17"/>
  <c r="M166" i="17"/>
  <c r="J166" i="17"/>
  <c r="G166" i="17"/>
  <c r="AB165" i="17"/>
  <c r="Y165" i="17"/>
  <c r="V165" i="17"/>
  <c r="S165" i="17"/>
  <c r="P165" i="17"/>
  <c r="M165" i="17"/>
  <c r="J165" i="17"/>
  <c r="G165" i="17"/>
  <c r="AB164" i="17"/>
  <c r="Y164" i="17"/>
  <c r="V164" i="17"/>
  <c r="S164" i="17"/>
  <c r="P164" i="17"/>
  <c r="M164" i="17"/>
  <c r="J164" i="17"/>
  <c r="G164" i="17"/>
  <c r="AB163" i="17"/>
  <c r="AC163" i="17" s="1"/>
  <c r="Y163" i="17"/>
  <c r="V163" i="17"/>
  <c r="S163" i="17"/>
  <c r="P163" i="17"/>
  <c r="M163" i="17"/>
  <c r="J163" i="17"/>
  <c r="G163" i="17"/>
  <c r="AB162" i="17"/>
  <c r="Y162" i="17"/>
  <c r="V162" i="17"/>
  <c r="S162" i="17"/>
  <c r="AC162" i="17" s="1"/>
  <c r="P162" i="17"/>
  <c r="M162" i="17"/>
  <c r="J162" i="17"/>
  <c r="G162" i="17"/>
  <c r="AB161" i="17"/>
  <c r="Y161" i="17"/>
  <c r="V161" i="17"/>
  <c r="S161" i="17"/>
  <c r="P161" i="17"/>
  <c r="M161" i="17"/>
  <c r="J161" i="17"/>
  <c r="H178" i="17" s="1"/>
  <c r="G161" i="17"/>
  <c r="AB160" i="17"/>
  <c r="Y160" i="17"/>
  <c r="V160" i="17"/>
  <c r="S160" i="17"/>
  <c r="P160" i="17"/>
  <c r="M160" i="17"/>
  <c r="J160" i="17"/>
  <c r="G160" i="17"/>
  <c r="AB159" i="17"/>
  <c r="Y159" i="17"/>
  <c r="V159" i="17"/>
  <c r="S159" i="17"/>
  <c r="AC159" i="17" s="1"/>
  <c r="P159" i="17"/>
  <c r="M159" i="17"/>
  <c r="J159" i="17"/>
  <c r="G159" i="17"/>
  <c r="AB158" i="17"/>
  <c r="Y158" i="17"/>
  <c r="W178" i="17" s="1"/>
  <c r="V158" i="17"/>
  <c r="T178" i="17" s="1"/>
  <c r="S158" i="17"/>
  <c r="P158" i="17"/>
  <c r="M158" i="17"/>
  <c r="K178" i="17" s="1"/>
  <c r="J158" i="17"/>
  <c r="G158" i="17"/>
  <c r="T153" i="17"/>
  <c r="AB152" i="17"/>
  <c r="Y152" i="17"/>
  <c r="V152" i="17"/>
  <c r="S152" i="17"/>
  <c r="P152" i="17"/>
  <c r="M152" i="17"/>
  <c r="J152" i="17"/>
  <c r="G152" i="17"/>
  <c r="AB151" i="17"/>
  <c r="AC151" i="17" s="1"/>
  <c r="Y151" i="17"/>
  <c r="V151" i="17"/>
  <c r="S151" i="17"/>
  <c r="P151" i="17"/>
  <c r="M151" i="17"/>
  <c r="J151" i="17"/>
  <c r="G151" i="17"/>
  <c r="AB150" i="17"/>
  <c r="Y150" i="17"/>
  <c r="V150" i="17"/>
  <c r="S150" i="17"/>
  <c r="AC150" i="17" s="1"/>
  <c r="P150" i="17"/>
  <c r="M150" i="17"/>
  <c r="J150" i="17"/>
  <c r="G150" i="17"/>
  <c r="AB149" i="17"/>
  <c r="Y149" i="17"/>
  <c r="V149" i="17"/>
  <c r="S149" i="17"/>
  <c r="P149" i="17"/>
  <c r="M149" i="17"/>
  <c r="J149" i="17"/>
  <c r="G149" i="17"/>
  <c r="AB148" i="17"/>
  <c r="Y148" i="17"/>
  <c r="V148" i="17"/>
  <c r="S148" i="17"/>
  <c r="P148" i="17"/>
  <c r="M148" i="17"/>
  <c r="J148" i="17"/>
  <c r="G148" i="17"/>
  <c r="AB147" i="17"/>
  <c r="Y147" i="17"/>
  <c r="V147" i="17"/>
  <c r="S147" i="17"/>
  <c r="AC147" i="17" s="1"/>
  <c r="P147" i="17"/>
  <c r="M147" i="17"/>
  <c r="J147" i="17"/>
  <c r="G147" i="17"/>
  <c r="AB146" i="17"/>
  <c r="Y146" i="17"/>
  <c r="V146" i="17"/>
  <c r="AC146" i="17" s="1"/>
  <c r="S146" i="17"/>
  <c r="P146" i="17"/>
  <c r="M146" i="17"/>
  <c r="J146" i="17"/>
  <c r="G146" i="17"/>
  <c r="AB145" i="17"/>
  <c r="Y145" i="17"/>
  <c r="V145" i="17"/>
  <c r="S145" i="17"/>
  <c r="P145" i="17"/>
  <c r="M145" i="17"/>
  <c r="J145" i="17"/>
  <c r="G145" i="17"/>
  <c r="AB144" i="17"/>
  <c r="Y144" i="17"/>
  <c r="W153" i="17" s="1"/>
  <c r="V144" i="17"/>
  <c r="S144" i="17"/>
  <c r="P144" i="17"/>
  <c r="M144" i="17"/>
  <c r="J144" i="17"/>
  <c r="G144" i="17"/>
  <c r="AB143" i="17"/>
  <c r="AC143" i="17" s="1"/>
  <c r="Y143" i="17"/>
  <c r="V143" i="17"/>
  <c r="S143" i="17"/>
  <c r="P143" i="17"/>
  <c r="M143" i="17"/>
  <c r="J143" i="17"/>
  <c r="G143" i="17"/>
  <c r="AC142" i="17"/>
  <c r="AB142" i="17"/>
  <c r="Y142" i="17"/>
  <c r="V142" i="17"/>
  <c r="S142" i="17"/>
  <c r="P142" i="17"/>
  <c r="M142" i="17"/>
  <c r="J142" i="17"/>
  <c r="G142" i="17"/>
  <c r="AB141" i="17"/>
  <c r="Y141" i="17"/>
  <c r="V141" i="17"/>
  <c r="S141" i="17"/>
  <c r="P141" i="17"/>
  <c r="M141" i="17"/>
  <c r="J141" i="17"/>
  <c r="G141" i="17"/>
  <c r="AB140" i="17"/>
  <c r="Y140" i="17"/>
  <c r="V140" i="17"/>
  <c r="S140" i="17"/>
  <c r="P140" i="17"/>
  <c r="M140" i="17"/>
  <c r="J140" i="17"/>
  <c r="G140" i="17"/>
  <c r="AB139" i="17"/>
  <c r="Y139" i="17"/>
  <c r="V139" i="17"/>
  <c r="S139" i="17"/>
  <c r="AC139" i="17" s="1"/>
  <c r="P139" i="17"/>
  <c r="M139" i="17"/>
  <c r="J139" i="17"/>
  <c r="G139" i="17"/>
  <c r="AB138" i="17"/>
  <c r="Y138" i="17"/>
  <c r="V138" i="17"/>
  <c r="AC138" i="17" s="1"/>
  <c r="S138" i="17"/>
  <c r="P138" i="17"/>
  <c r="M138" i="17"/>
  <c r="J138" i="17"/>
  <c r="G138" i="17"/>
  <c r="AB137" i="17"/>
  <c r="Y137" i="17"/>
  <c r="V137" i="17"/>
  <c r="S137" i="17"/>
  <c r="P137" i="17"/>
  <c r="M137" i="17"/>
  <c r="J137" i="17"/>
  <c r="G137" i="17"/>
  <c r="AB136" i="17"/>
  <c r="Y136" i="17"/>
  <c r="V136" i="17"/>
  <c r="S136" i="17"/>
  <c r="P136" i="17"/>
  <c r="M136" i="17"/>
  <c r="J136" i="17"/>
  <c r="G136" i="17"/>
  <c r="AB135" i="17"/>
  <c r="AC135" i="17" s="1"/>
  <c r="Y135" i="17"/>
  <c r="V135" i="17"/>
  <c r="S135" i="17"/>
  <c r="P135" i="17"/>
  <c r="M135" i="17"/>
  <c r="J135" i="17"/>
  <c r="G135" i="17"/>
  <c r="AB134" i="17"/>
  <c r="Y134" i="17"/>
  <c r="V134" i="17"/>
  <c r="AC134" i="17" s="1"/>
  <c r="S134" i="17"/>
  <c r="P134" i="17"/>
  <c r="M134" i="17"/>
  <c r="J134" i="17"/>
  <c r="G134" i="17"/>
  <c r="AB133" i="17"/>
  <c r="Y133" i="17"/>
  <c r="V133" i="17"/>
  <c r="S133" i="17"/>
  <c r="P133" i="17"/>
  <c r="M133" i="17"/>
  <c r="K153" i="17" s="1"/>
  <c r="J133" i="17"/>
  <c r="G133" i="17"/>
  <c r="AB131" i="17"/>
  <c r="Y131" i="17"/>
  <c r="V131" i="17"/>
  <c r="S131" i="17"/>
  <c r="AC131" i="17" s="1"/>
  <c r="P131" i="17"/>
  <c r="M131" i="17"/>
  <c r="J131" i="17"/>
  <c r="G131" i="17"/>
  <c r="AB130" i="17"/>
  <c r="Y130" i="17"/>
  <c r="V130" i="17"/>
  <c r="AC130" i="17" s="1"/>
  <c r="S130" i="17"/>
  <c r="P130" i="17"/>
  <c r="M130" i="17"/>
  <c r="J130" i="17"/>
  <c r="G130" i="17"/>
  <c r="AB129" i="17"/>
  <c r="Y129" i="17"/>
  <c r="V129" i="17"/>
  <c r="S129" i="17"/>
  <c r="P129" i="17"/>
  <c r="M129" i="17"/>
  <c r="J129" i="17"/>
  <c r="G129" i="17"/>
  <c r="AB128" i="17"/>
  <c r="Y128" i="17"/>
  <c r="V128" i="17"/>
  <c r="S128" i="17"/>
  <c r="P128" i="17"/>
  <c r="M128" i="17"/>
  <c r="J128" i="17"/>
  <c r="G128" i="17"/>
  <c r="AB127" i="17"/>
  <c r="AC127" i="17" s="1"/>
  <c r="Y127" i="17"/>
  <c r="V127" i="17"/>
  <c r="S127" i="17"/>
  <c r="P127" i="17"/>
  <c r="M127" i="17"/>
  <c r="J127" i="17"/>
  <c r="G127" i="17"/>
  <c r="AB126" i="17"/>
  <c r="Y126" i="17"/>
  <c r="V126" i="17"/>
  <c r="AC126" i="17" s="1"/>
  <c r="S126" i="17"/>
  <c r="P126" i="17"/>
  <c r="M126" i="17"/>
  <c r="J126" i="17"/>
  <c r="G126" i="17"/>
  <c r="AB125" i="17"/>
  <c r="Y125" i="17"/>
  <c r="V125" i="17"/>
  <c r="S125" i="17"/>
  <c r="P125" i="17"/>
  <c r="M125" i="17"/>
  <c r="J125" i="17"/>
  <c r="G125" i="17"/>
  <c r="AB124" i="17"/>
  <c r="Y124" i="17"/>
  <c r="V124" i="17"/>
  <c r="S124" i="17"/>
  <c r="P124" i="17"/>
  <c r="M124" i="17"/>
  <c r="J124" i="17"/>
  <c r="G124" i="17"/>
  <c r="AB123" i="17"/>
  <c r="Y123" i="17"/>
  <c r="V123" i="17"/>
  <c r="S123" i="17"/>
  <c r="AC123" i="17" s="1"/>
  <c r="P123" i="17"/>
  <c r="M123" i="17"/>
  <c r="J123" i="17"/>
  <c r="G123" i="17"/>
  <c r="AB122" i="17"/>
  <c r="Y122" i="17"/>
  <c r="V122" i="17"/>
  <c r="AC122" i="17" s="1"/>
  <c r="S122" i="17"/>
  <c r="P122" i="17"/>
  <c r="M122" i="17"/>
  <c r="J122" i="17"/>
  <c r="G122" i="17"/>
  <c r="AB121" i="17"/>
  <c r="Y121" i="17"/>
  <c r="V121" i="17"/>
  <c r="S121" i="17"/>
  <c r="P121" i="17"/>
  <c r="M121" i="17"/>
  <c r="J121" i="17"/>
  <c r="G121" i="17"/>
  <c r="AB120" i="17"/>
  <c r="Y120" i="17"/>
  <c r="V120" i="17"/>
  <c r="S120" i="17"/>
  <c r="P120" i="17"/>
  <c r="M120" i="17"/>
  <c r="K132" i="17" s="1"/>
  <c r="J120" i="17"/>
  <c r="G120" i="17"/>
  <c r="AB119" i="17"/>
  <c r="AC119" i="17" s="1"/>
  <c r="Y119" i="17"/>
  <c r="V119" i="17"/>
  <c r="S119" i="17"/>
  <c r="P119" i="17"/>
  <c r="N132" i="17" s="1"/>
  <c r="M119" i="17"/>
  <c r="J119" i="17"/>
  <c r="G119" i="17"/>
  <c r="AB118" i="17"/>
  <c r="Y118" i="17"/>
  <c r="V118" i="17"/>
  <c r="S118" i="17"/>
  <c r="AC118" i="17" s="1"/>
  <c r="P118" i="17"/>
  <c r="M118" i="17"/>
  <c r="J118" i="17"/>
  <c r="G118" i="17"/>
  <c r="AB117" i="17"/>
  <c r="Y117" i="17"/>
  <c r="V117" i="17"/>
  <c r="S117" i="17"/>
  <c r="P117" i="17"/>
  <c r="M117" i="17"/>
  <c r="J117" i="17"/>
  <c r="G117" i="17"/>
  <c r="AB116" i="17"/>
  <c r="Y116" i="17"/>
  <c r="V116" i="17"/>
  <c r="S116" i="17"/>
  <c r="P116" i="17"/>
  <c r="M116" i="17"/>
  <c r="J116" i="17"/>
  <c r="G116" i="17"/>
  <c r="AB115" i="17"/>
  <c r="Y115" i="17"/>
  <c r="V115" i="17"/>
  <c r="S115" i="17"/>
  <c r="AC115" i="17" s="1"/>
  <c r="P115" i="17"/>
  <c r="M115" i="17"/>
  <c r="J115" i="17"/>
  <c r="G115" i="17"/>
  <c r="AB114" i="17"/>
  <c r="Y114" i="17"/>
  <c r="V114" i="17"/>
  <c r="AC114" i="17" s="1"/>
  <c r="S114" i="17"/>
  <c r="P114" i="17"/>
  <c r="M114" i="17"/>
  <c r="J114" i="17"/>
  <c r="G114" i="17"/>
  <c r="AB113" i="17"/>
  <c r="Y113" i="17"/>
  <c r="V113" i="17"/>
  <c r="S113" i="17"/>
  <c r="P113" i="17"/>
  <c r="M113" i="17"/>
  <c r="J113" i="17"/>
  <c r="G113" i="17"/>
  <c r="AB112" i="17"/>
  <c r="Y112" i="17"/>
  <c r="V112" i="17"/>
  <c r="S112" i="17"/>
  <c r="P112" i="17"/>
  <c r="M112" i="17"/>
  <c r="J112" i="17"/>
  <c r="G112" i="17"/>
  <c r="AB106" i="17"/>
  <c r="Y106" i="17"/>
  <c r="V106" i="17"/>
  <c r="S106" i="17"/>
  <c r="AC106" i="17" s="1"/>
  <c r="P106" i="17"/>
  <c r="M106" i="17"/>
  <c r="J106" i="17"/>
  <c r="G106" i="17"/>
  <c r="AB105" i="17"/>
  <c r="Y105" i="17"/>
  <c r="V105" i="17"/>
  <c r="S105" i="17"/>
  <c r="P105" i="17"/>
  <c r="M105" i="17"/>
  <c r="J105" i="17"/>
  <c r="G105" i="17"/>
  <c r="AB104" i="17"/>
  <c r="Y104" i="17"/>
  <c r="V104" i="17"/>
  <c r="S104" i="17"/>
  <c r="P104" i="17"/>
  <c r="M104" i="17"/>
  <c r="J104" i="17"/>
  <c r="G104" i="17"/>
  <c r="AB103" i="17"/>
  <c r="Y103" i="17"/>
  <c r="V103" i="17"/>
  <c r="S103" i="17"/>
  <c r="AC103" i="17" s="1"/>
  <c r="P103" i="17"/>
  <c r="M103" i="17"/>
  <c r="J103" i="17"/>
  <c r="G103" i="17"/>
  <c r="AB102" i="17"/>
  <c r="Y102" i="17"/>
  <c r="V102" i="17"/>
  <c r="AC102" i="17" s="1"/>
  <c r="S102" i="17"/>
  <c r="P102" i="17"/>
  <c r="M102" i="17"/>
  <c r="J102" i="17"/>
  <c r="G102" i="17"/>
  <c r="AB101" i="17"/>
  <c r="Y101" i="17"/>
  <c r="V101" i="17"/>
  <c r="S101" i="17"/>
  <c r="P101" i="17"/>
  <c r="M101" i="17"/>
  <c r="J101" i="17"/>
  <c r="G101" i="17"/>
  <c r="AB100" i="17"/>
  <c r="Y100" i="17"/>
  <c r="V100" i="17"/>
  <c r="S100" i="17"/>
  <c r="P100" i="17"/>
  <c r="M100" i="17"/>
  <c r="J100" i="17"/>
  <c r="G100" i="17"/>
  <c r="AB99" i="17"/>
  <c r="AC99" i="17" s="1"/>
  <c r="Y99" i="17"/>
  <c r="V99" i="17"/>
  <c r="S99" i="17"/>
  <c r="P99" i="17"/>
  <c r="M99" i="17"/>
  <c r="J99" i="17"/>
  <c r="G99" i="17"/>
  <c r="AB98" i="17"/>
  <c r="Y98" i="17"/>
  <c r="V98" i="17"/>
  <c r="S98" i="17"/>
  <c r="AC98" i="17" s="1"/>
  <c r="P98" i="17"/>
  <c r="M98" i="17"/>
  <c r="J98" i="17"/>
  <c r="G98" i="17"/>
  <c r="AB97" i="17"/>
  <c r="Y97" i="17"/>
  <c r="V97" i="17"/>
  <c r="S97" i="17"/>
  <c r="P97" i="17"/>
  <c r="M97" i="17"/>
  <c r="J97" i="17"/>
  <c r="G97" i="17"/>
  <c r="AB96" i="17"/>
  <c r="Y96" i="17"/>
  <c r="V96" i="17"/>
  <c r="S96" i="17"/>
  <c r="P96" i="17"/>
  <c r="M96" i="17"/>
  <c r="J96" i="17"/>
  <c r="G96" i="17"/>
  <c r="AB95" i="17"/>
  <c r="Y95" i="17"/>
  <c r="V95" i="17"/>
  <c r="S95" i="17"/>
  <c r="AC95" i="17" s="1"/>
  <c r="P95" i="17"/>
  <c r="M95" i="17"/>
  <c r="J95" i="17"/>
  <c r="G95" i="17"/>
  <c r="AB94" i="17"/>
  <c r="Y94" i="17"/>
  <c r="V94" i="17"/>
  <c r="AC94" i="17" s="1"/>
  <c r="S94" i="17"/>
  <c r="P94" i="17"/>
  <c r="M94" i="17"/>
  <c r="J94" i="17"/>
  <c r="G94" i="17"/>
  <c r="AB93" i="17"/>
  <c r="Y93" i="17"/>
  <c r="V93" i="17"/>
  <c r="S93" i="17"/>
  <c r="P93" i="17"/>
  <c r="M93" i="17"/>
  <c r="J93" i="17"/>
  <c r="G93" i="17"/>
  <c r="AB92" i="17"/>
  <c r="Y92" i="17"/>
  <c r="V92" i="17"/>
  <c r="S92" i="17"/>
  <c r="P92" i="17"/>
  <c r="M92" i="17"/>
  <c r="J92" i="17"/>
  <c r="G92" i="17"/>
  <c r="AB91" i="17"/>
  <c r="Z107" i="17" s="1"/>
  <c r="Y91" i="17"/>
  <c r="V91" i="17"/>
  <c r="S91" i="17"/>
  <c r="P91" i="17"/>
  <c r="M91" i="17"/>
  <c r="J91" i="17"/>
  <c r="G91" i="17"/>
  <c r="AB90" i="17"/>
  <c r="Y90" i="17"/>
  <c r="V90" i="17"/>
  <c r="S90" i="17"/>
  <c r="AC90" i="17" s="1"/>
  <c r="P90" i="17"/>
  <c r="M90" i="17"/>
  <c r="J90" i="17"/>
  <c r="G90" i="17"/>
  <c r="E107" i="17" s="1"/>
  <c r="AB89" i="17"/>
  <c r="Y89" i="17"/>
  <c r="V89" i="17"/>
  <c r="S89" i="17"/>
  <c r="P89" i="17"/>
  <c r="M89" i="17"/>
  <c r="J89" i="17"/>
  <c r="G89" i="17"/>
  <c r="AB88" i="17"/>
  <c r="Y88" i="17"/>
  <c r="V88" i="17"/>
  <c r="S88" i="17"/>
  <c r="P88" i="17"/>
  <c r="M88" i="17"/>
  <c r="J88" i="17"/>
  <c r="G88" i="17"/>
  <c r="AB87" i="17"/>
  <c r="Y87" i="17"/>
  <c r="V87" i="17"/>
  <c r="T107" i="17" s="1"/>
  <c r="S87" i="17"/>
  <c r="Q107" i="17" s="1"/>
  <c r="P87" i="17"/>
  <c r="M87" i="17"/>
  <c r="J87" i="17"/>
  <c r="H107" i="17" s="1"/>
  <c r="G87" i="17"/>
  <c r="AB81" i="17"/>
  <c r="Y81" i="17"/>
  <c r="V81" i="17"/>
  <c r="S81" i="17"/>
  <c r="P81" i="17"/>
  <c r="M81" i="17"/>
  <c r="J81" i="17"/>
  <c r="G81" i="17"/>
  <c r="AB80" i="17"/>
  <c r="Y80" i="17"/>
  <c r="V80" i="17"/>
  <c r="S80" i="17"/>
  <c r="P80" i="17"/>
  <c r="M80" i="17"/>
  <c r="J80" i="17"/>
  <c r="G80" i="17"/>
  <c r="AB79" i="17"/>
  <c r="AC79" i="17" s="1"/>
  <c r="Y79" i="17"/>
  <c r="V79" i="17"/>
  <c r="S79" i="17"/>
  <c r="P79" i="17"/>
  <c r="M79" i="17"/>
  <c r="J79" i="17"/>
  <c r="G79" i="17"/>
  <c r="AB78" i="17"/>
  <c r="Y78" i="17"/>
  <c r="V78" i="17"/>
  <c r="S78" i="17"/>
  <c r="AC78" i="17" s="1"/>
  <c r="P78" i="17"/>
  <c r="M78" i="17"/>
  <c r="J78" i="17"/>
  <c r="G78" i="17"/>
  <c r="AB77" i="17"/>
  <c r="Y77" i="17"/>
  <c r="V77" i="17"/>
  <c r="S77" i="17"/>
  <c r="P77" i="17"/>
  <c r="M77" i="17"/>
  <c r="J77" i="17"/>
  <c r="G77" i="17"/>
  <c r="AB76" i="17"/>
  <c r="Y76" i="17"/>
  <c r="V76" i="17"/>
  <c r="S76" i="17"/>
  <c r="P76" i="17"/>
  <c r="M76" i="17"/>
  <c r="J76" i="17"/>
  <c r="G76" i="17"/>
  <c r="AB75" i="17"/>
  <c r="Y75" i="17"/>
  <c r="V75" i="17"/>
  <c r="S75" i="17"/>
  <c r="AC75" i="17" s="1"/>
  <c r="P75" i="17"/>
  <c r="M75" i="17"/>
  <c r="J75" i="17"/>
  <c r="G75" i="17"/>
  <c r="AB74" i="17"/>
  <c r="Y74" i="17"/>
  <c r="V74" i="17"/>
  <c r="AC74" i="17" s="1"/>
  <c r="S74" i="17"/>
  <c r="P74" i="17"/>
  <c r="M74" i="17"/>
  <c r="J74" i="17"/>
  <c r="G74" i="17"/>
  <c r="AB73" i="17"/>
  <c r="Y73" i="17"/>
  <c r="V73" i="17"/>
  <c r="S73" i="17"/>
  <c r="P73" i="17"/>
  <c r="M73" i="17"/>
  <c r="J73" i="17"/>
  <c r="G73" i="17"/>
  <c r="AB72" i="17"/>
  <c r="Y72" i="17"/>
  <c r="V72" i="17"/>
  <c r="S72" i="17"/>
  <c r="P72" i="17"/>
  <c r="M72" i="17"/>
  <c r="J72" i="17"/>
  <c r="G72" i="17"/>
  <c r="AB71" i="17"/>
  <c r="AC71" i="17" s="1"/>
  <c r="Y71" i="17"/>
  <c r="V71" i="17"/>
  <c r="S71" i="17"/>
  <c r="P71" i="17"/>
  <c r="M71" i="17"/>
  <c r="J71" i="17"/>
  <c r="G71" i="17"/>
  <c r="AB70" i="17"/>
  <c r="Y70" i="17"/>
  <c r="V70" i="17"/>
  <c r="S70" i="17"/>
  <c r="AC70" i="17" s="1"/>
  <c r="P70" i="17"/>
  <c r="M70" i="17"/>
  <c r="J70" i="17"/>
  <c r="G70" i="17"/>
  <c r="AB69" i="17"/>
  <c r="Y69" i="17"/>
  <c r="V69" i="17"/>
  <c r="S69" i="17"/>
  <c r="P69" i="17"/>
  <c r="M69" i="17"/>
  <c r="J69" i="17"/>
  <c r="G69" i="17"/>
  <c r="AB68" i="17"/>
  <c r="Y68" i="17"/>
  <c r="V68" i="17"/>
  <c r="S68" i="17"/>
  <c r="P68" i="17"/>
  <c r="M68" i="17"/>
  <c r="J68" i="17"/>
  <c r="G68" i="17"/>
  <c r="AB67" i="17"/>
  <c r="Y67" i="17"/>
  <c r="V67" i="17"/>
  <c r="S67" i="17"/>
  <c r="AC67" i="17" s="1"/>
  <c r="P67" i="17"/>
  <c r="M67" i="17"/>
  <c r="J67" i="17"/>
  <c r="G67" i="17"/>
  <c r="AB66" i="17"/>
  <c r="Y66" i="17"/>
  <c r="V66" i="17"/>
  <c r="AC66" i="17" s="1"/>
  <c r="S66" i="17"/>
  <c r="P66" i="17"/>
  <c r="M66" i="17"/>
  <c r="J66" i="17"/>
  <c r="G66" i="17"/>
  <c r="AB65" i="17"/>
  <c r="Y65" i="17"/>
  <c r="V65" i="17"/>
  <c r="S65" i="17"/>
  <c r="P65" i="17"/>
  <c r="M65" i="17"/>
  <c r="J65" i="17"/>
  <c r="G65" i="17"/>
  <c r="AB64" i="17"/>
  <c r="Y64" i="17"/>
  <c r="V64" i="17"/>
  <c r="S64" i="17"/>
  <c r="P64" i="17"/>
  <c r="M64" i="17"/>
  <c r="J64" i="17"/>
  <c r="G64" i="17"/>
  <c r="AB63" i="17"/>
  <c r="AC63" i="17" s="1"/>
  <c r="Y63" i="17"/>
  <c r="V63" i="17"/>
  <c r="S63" i="17"/>
  <c r="P63" i="17"/>
  <c r="M63" i="17"/>
  <c r="J63" i="17"/>
  <c r="G63" i="17"/>
  <c r="AB62" i="17"/>
  <c r="Y62" i="17"/>
  <c r="V62" i="17"/>
  <c r="T82" i="17" s="1"/>
  <c r="S62" i="17"/>
  <c r="AC62" i="17" s="1"/>
  <c r="P62" i="17"/>
  <c r="M62" i="17"/>
  <c r="J62" i="17"/>
  <c r="H82" i="17" s="1"/>
  <c r="G62" i="17"/>
  <c r="E82" i="17" s="1"/>
  <c r="AB56" i="17"/>
  <c r="Y56" i="17"/>
  <c r="V56" i="17"/>
  <c r="S56" i="17"/>
  <c r="AC56" i="17" s="1"/>
  <c r="P56" i="17"/>
  <c r="M56" i="17"/>
  <c r="J56" i="17"/>
  <c r="G56" i="17"/>
  <c r="AB55" i="17"/>
  <c r="Y55" i="17"/>
  <c r="V55" i="17"/>
  <c r="AC55" i="17" s="1"/>
  <c r="S55" i="17"/>
  <c r="P55" i="17"/>
  <c r="M55" i="17"/>
  <c r="J55" i="17"/>
  <c r="G55" i="17"/>
  <c r="AB54" i="17"/>
  <c r="Y54" i="17"/>
  <c r="V54" i="17"/>
  <c r="P54" i="17"/>
  <c r="M54" i="17"/>
  <c r="J54" i="17"/>
  <c r="G54" i="17"/>
  <c r="AB53" i="17"/>
  <c r="Y53" i="17"/>
  <c r="V53" i="17"/>
  <c r="S53" i="17"/>
  <c r="P53" i="17"/>
  <c r="M53" i="17"/>
  <c r="J53" i="17"/>
  <c r="G53" i="17"/>
  <c r="AB52" i="17"/>
  <c r="Y52" i="17"/>
  <c r="V52" i="17"/>
  <c r="S52" i="17"/>
  <c r="P52" i="17"/>
  <c r="M52" i="17"/>
  <c r="J52" i="17"/>
  <c r="G52" i="17"/>
  <c r="AB51" i="17"/>
  <c r="Y51" i="17"/>
  <c r="V51" i="17"/>
  <c r="S51" i="17"/>
  <c r="P51" i="17"/>
  <c r="M51" i="17"/>
  <c r="J51" i="17"/>
  <c r="G51" i="17"/>
  <c r="AB50" i="17"/>
  <c r="Y50" i="17"/>
  <c r="V50" i="17"/>
  <c r="S50" i="17"/>
  <c r="AC50" i="17" s="1"/>
  <c r="P50" i="17"/>
  <c r="M50" i="17"/>
  <c r="J50" i="17"/>
  <c r="G50" i="17"/>
  <c r="AB49" i="17"/>
  <c r="Y49" i="17"/>
  <c r="V49" i="17"/>
  <c r="S49" i="17"/>
  <c r="P49" i="17"/>
  <c r="M49" i="17"/>
  <c r="J49" i="17"/>
  <c r="G49" i="17"/>
  <c r="AB48" i="17"/>
  <c r="AC48" i="17" s="1"/>
  <c r="Y48" i="17"/>
  <c r="V48" i="17"/>
  <c r="P48" i="17"/>
  <c r="M48" i="17"/>
  <c r="J48" i="17"/>
  <c r="G48" i="17"/>
  <c r="AB47" i="17"/>
  <c r="Y47" i="17"/>
  <c r="V47" i="17"/>
  <c r="S47" i="17"/>
  <c r="P47" i="17"/>
  <c r="M47" i="17"/>
  <c r="J47" i="17"/>
  <c r="G47" i="17"/>
  <c r="AB46" i="17"/>
  <c r="AC46" i="17" s="1"/>
  <c r="Y46" i="17"/>
  <c r="V46" i="17"/>
  <c r="S46" i="17"/>
  <c r="P46" i="17"/>
  <c r="M46" i="17"/>
  <c r="J46" i="17"/>
  <c r="G46" i="17"/>
  <c r="AB45" i="17"/>
  <c r="Y45" i="17"/>
  <c r="V45" i="17"/>
  <c r="S45" i="17"/>
  <c r="AC45" i="17" s="1"/>
  <c r="P45" i="17"/>
  <c r="M45" i="17"/>
  <c r="J45" i="17"/>
  <c r="G45" i="17"/>
  <c r="AB44" i="17"/>
  <c r="Y44" i="17"/>
  <c r="V44" i="17"/>
  <c r="S44" i="17"/>
  <c r="P44" i="17"/>
  <c r="M44" i="17"/>
  <c r="J44" i="17"/>
  <c r="G44" i="17"/>
  <c r="AB43" i="17"/>
  <c r="Y43" i="17"/>
  <c r="V43" i="17"/>
  <c r="S43" i="17"/>
  <c r="P43" i="17"/>
  <c r="M43" i="17"/>
  <c r="J43" i="17"/>
  <c r="G43" i="17"/>
  <c r="AB42" i="17"/>
  <c r="Y42" i="17"/>
  <c r="V42" i="17"/>
  <c r="P42" i="17"/>
  <c r="AC42" i="17" s="1"/>
  <c r="M42" i="17"/>
  <c r="J42" i="17"/>
  <c r="G42" i="17"/>
  <c r="AB41" i="17"/>
  <c r="Y41" i="17"/>
  <c r="V41" i="17"/>
  <c r="S41" i="17"/>
  <c r="AC41" i="17" s="1"/>
  <c r="P41" i="17"/>
  <c r="M41" i="17"/>
  <c r="J41" i="17"/>
  <c r="G41" i="17"/>
  <c r="AB40" i="17"/>
  <c r="Y40" i="17"/>
  <c r="V40" i="17"/>
  <c r="AC40" i="17" s="1"/>
  <c r="S40" i="17"/>
  <c r="P40" i="17"/>
  <c r="M40" i="17"/>
  <c r="J40" i="17"/>
  <c r="G40" i="17"/>
  <c r="AB39" i="17"/>
  <c r="Y39" i="17"/>
  <c r="AC39" i="17" s="1"/>
  <c r="V39" i="17"/>
  <c r="S39" i="17"/>
  <c r="P39" i="17"/>
  <c r="M39" i="17"/>
  <c r="J39" i="17"/>
  <c r="G39" i="17"/>
  <c r="AB38" i="17"/>
  <c r="Y38" i="17"/>
  <c r="W57" i="17" s="1"/>
  <c r="V38" i="17"/>
  <c r="S38" i="17"/>
  <c r="P38" i="17"/>
  <c r="M38" i="17"/>
  <c r="K57" i="17" s="1"/>
  <c r="J38" i="17"/>
  <c r="G38" i="17"/>
  <c r="AB37" i="17"/>
  <c r="Z57" i="17" s="1"/>
  <c r="Y37" i="17"/>
  <c r="V37" i="17"/>
  <c r="S37" i="17"/>
  <c r="Q57" i="17" s="1"/>
  <c r="Q252" i="17" s="1"/>
  <c r="P37" i="17"/>
  <c r="N57" i="17" s="1"/>
  <c r="M37" i="17"/>
  <c r="J37" i="17"/>
  <c r="G37" i="17"/>
  <c r="E57" i="17" s="1"/>
  <c r="D32" i="17"/>
  <c r="C32" i="17"/>
  <c r="C29" i="17"/>
  <c r="C31" i="17" s="1"/>
  <c r="D26" i="17"/>
  <c r="D21" i="17"/>
  <c r="C20" i="17"/>
  <c r="D16" i="17"/>
  <c r="D13" i="17"/>
  <c r="C29" i="2"/>
  <c r="F20" i="16"/>
  <c r="E20" i="16"/>
  <c r="I12" i="1"/>
  <c r="H20" i="16" s="1"/>
  <c r="AC41" i="19" l="1"/>
  <c r="AC42" i="19"/>
  <c r="AC39" i="19"/>
  <c r="D27" i="27"/>
  <c r="D23" i="27"/>
  <c r="D20" i="27"/>
  <c r="D12" i="27"/>
  <c r="D28" i="27"/>
  <c r="D29" i="27"/>
  <c r="D26" i="27"/>
  <c r="D22" i="27"/>
  <c r="D18" i="27"/>
  <c r="D16" i="27"/>
  <c r="D19" i="27"/>
  <c r="D15" i="27"/>
  <c r="D32" i="27"/>
  <c r="D25" i="27"/>
  <c r="D21" i="27"/>
  <c r="D13" i="27"/>
  <c r="D24" i="27"/>
  <c r="D17" i="27"/>
  <c r="AC132" i="27"/>
  <c r="N15" i="27"/>
  <c r="H252" i="27"/>
  <c r="E252" i="27"/>
  <c r="Q252" i="27"/>
  <c r="N14" i="27"/>
  <c r="AC107" i="27"/>
  <c r="K252" i="27"/>
  <c r="W252" i="27"/>
  <c r="N13" i="27"/>
  <c r="AC82" i="27"/>
  <c r="N252" i="27"/>
  <c r="Z252" i="27"/>
  <c r="T57" i="27"/>
  <c r="Z82" i="27"/>
  <c r="W107" i="27"/>
  <c r="AC158" i="27"/>
  <c r="AC204" i="27"/>
  <c r="T132" i="27"/>
  <c r="T252" i="27" s="1"/>
  <c r="AC37" i="27"/>
  <c r="AC229" i="27"/>
  <c r="D27" i="26"/>
  <c r="D23" i="26"/>
  <c r="D20" i="26"/>
  <c r="D12" i="26"/>
  <c r="D28" i="26"/>
  <c r="D29" i="26"/>
  <c r="D26" i="26"/>
  <c r="D22" i="26"/>
  <c r="D18" i="26"/>
  <c r="D16" i="26"/>
  <c r="D24" i="26"/>
  <c r="D17" i="26"/>
  <c r="D15" i="26"/>
  <c r="D32" i="26"/>
  <c r="D25" i="26"/>
  <c r="D21" i="26"/>
  <c r="D13" i="26"/>
  <c r="D19" i="26"/>
  <c r="AC132" i="26"/>
  <c r="N15" i="26"/>
  <c r="H252" i="26"/>
  <c r="K252" i="26"/>
  <c r="W252" i="26"/>
  <c r="N13" i="26"/>
  <c r="AC82" i="26"/>
  <c r="N14" i="26"/>
  <c r="AC107" i="26"/>
  <c r="AC224" i="26"/>
  <c r="N19" i="26"/>
  <c r="N252" i="26"/>
  <c r="N20" i="26"/>
  <c r="AC249" i="26"/>
  <c r="E252" i="26"/>
  <c r="Q252" i="26"/>
  <c r="Z82" i="26"/>
  <c r="Z224" i="26"/>
  <c r="Z107" i="26"/>
  <c r="Z249" i="26"/>
  <c r="T132" i="26"/>
  <c r="T252" i="26" s="1"/>
  <c r="AC158" i="26"/>
  <c r="AC37" i="26"/>
  <c r="E252" i="25"/>
  <c r="AC132" i="25"/>
  <c r="N15" i="25"/>
  <c r="H252" i="25"/>
  <c r="K252" i="25"/>
  <c r="W252" i="25"/>
  <c r="D27" i="25"/>
  <c r="D23" i="25"/>
  <c r="D20" i="25"/>
  <c r="D12" i="25"/>
  <c r="D28" i="25"/>
  <c r="D29" i="25"/>
  <c r="D26" i="25"/>
  <c r="D22" i="25"/>
  <c r="D18" i="25"/>
  <c r="D16" i="25"/>
  <c r="D24" i="25"/>
  <c r="D17" i="25"/>
  <c r="D32" i="25"/>
  <c r="D25" i="25"/>
  <c r="D21" i="25"/>
  <c r="D13" i="25"/>
  <c r="D19" i="25"/>
  <c r="D15" i="25"/>
  <c r="AC178" i="25"/>
  <c r="N17" i="25"/>
  <c r="Q252" i="25"/>
  <c r="N13" i="25"/>
  <c r="AC82" i="25"/>
  <c r="N14" i="25"/>
  <c r="AC107" i="25"/>
  <c r="N252" i="25"/>
  <c r="N20" i="25"/>
  <c r="AC249" i="25"/>
  <c r="Z82" i="25"/>
  <c r="Q178" i="25"/>
  <c r="Z107" i="25"/>
  <c r="AC204" i="25"/>
  <c r="Z249" i="25"/>
  <c r="Z252" i="25" s="1"/>
  <c r="T132" i="25"/>
  <c r="T252" i="25" s="1"/>
  <c r="AC37" i="25"/>
  <c r="T57" i="25"/>
  <c r="D27" i="24"/>
  <c r="D23" i="24"/>
  <c r="D20" i="24"/>
  <c r="D12" i="24"/>
  <c r="D29" i="24"/>
  <c r="D26" i="24"/>
  <c r="D22" i="24"/>
  <c r="D18" i="24"/>
  <c r="D16" i="24"/>
  <c r="AC158" i="24"/>
  <c r="AC159" i="24"/>
  <c r="D13" i="24"/>
  <c r="D17" i="24"/>
  <c r="D24" i="24"/>
  <c r="AC46" i="24"/>
  <c r="AC47" i="24"/>
  <c r="N107" i="24"/>
  <c r="AC87" i="24"/>
  <c r="AC88" i="24"/>
  <c r="AC102" i="24"/>
  <c r="AC103" i="24"/>
  <c r="AC104" i="24"/>
  <c r="E132" i="24"/>
  <c r="Q132" i="24"/>
  <c r="AC114" i="24"/>
  <c r="AC132" i="24" s="1"/>
  <c r="AC115" i="24"/>
  <c r="AC116" i="24"/>
  <c r="AC130" i="24"/>
  <c r="AC131" i="24"/>
  <c r="H178" i="24"/>
  <c r="T178" i="24"/>
  <c r="AC163" i="24"/>
  <c r="AC164" i="24"/>
  <c r="AC165" i="24"/>
  <c r="H224" i="24"/>
  <c r="H252" i="24" s="1"/>
  <c r="T224" i="24"/>
  <c r="T252" i="24" s="1"/>
  <c r="AC212" i="24"/>
  <c r="AC213" i="24"/>
  <c r="AC218" i="24"/>
  <c r="AC240" i="24"/>
  <c r="AC241" i="24"/>
  <c r="AC246" i="24"/>
  <c r="D19" i="24"/>
  <c r="AC175" i="24"/>
  <c r="D15" i="24"/>
  <c r="D25" i="24"/>
  <c r="D32" i="24"/>
  <c r="N57" i="24"/>
  <c r="Z57" i="24"/>
  <c r="AC37" i="24"/>
  <c r="AC38" i="24"/>
  <c r="AC51" i="24"/>
  <c r="AC52" i="24"/>
  <c r="E82" i="24"/>
  <c r="Q82" i="24"/>
  <c r="AC62" i="24"/>
  <c r="AC63" i="24"/>
  <c r="AC64" i="24"/>
  <c r="AC71" i="24"/>
  <c r="AC72" i="24"/>
  <c r="AC79" i="24"/>
  <c r="AC80" i="24"/>
  <c r="E107" i="24"/>
  <c r="Q107" i="24"/>
  <c r="AC90" i="24"/>
  <c r="AC91" i="24"/>
  <c r="AC92" i="24"/>
  <c r="AC106" i="24"/>
  <c r="AC118" i="24"/>
  <c r="AC119" i="24"/>
  <c r="AC120" i="24"/>
  <c r="K178" i="24"/>
  <c r="W178" i="24"/>
  <c r="AC167" i="24"/>
  <c r="AC169" i="24"/>
  <c r="K224" i="24"/>
  <c r="W224" i="24"/>
  <c r="W252" i="24" s="1"/>
  <c r="AC216" i="24"/>
  <c r="AC217" i="24"/>
  <c r="N249" i="24"/>
  <c r="Z249" i="24"/>
  <c r="AC230" i="24"/>
  <c r="AC234" i="24"/>
  <c r="AC244" i="24"/>
  <c r="AC245" i="24"/>
  <c r="D21" i="24"/>
  <c r="AC98" i="24"/>
  <c r="AC126" i="24"/>
  <c r="N15" i="24"/>
  <c r="D28" i="24"/>
  <c r="E57" i="24"/>
  <c r="Q57" i="24"/>
  <c r="AC42" i="24"/>
  <c r="AC43" i="24"/>
  <c r="H82" i="24"/>
  <c r="T82" i="24"/>
  <c r="H107" i="24"/>
  <c r="T107" i="24"/>
  <c r="AC94" i="24"/>
  <c r="K132" i="24"/>
  <c r="K252" i="24" s="1"/>
  <c r="W132" i="24"/>
  <c r="AC122" i="24"/>
  <c r="N178" i="24"/>
  <c r="Z178" i="24"/>
  <c r="AC171" i="24"/>
  <c r="AC204" i="24"/>
  <c r="AC220" i="24"/>
  <c r="E249" i="24"/>
  <c r="E252" i="24" s="1"/>
  <c r="Q249" i="24"/>
  <c r="AC232" i="24"/>
  <c r="AC233" i="24"/>
  <c r="AC248" i="24"/>
  <c r="Z107" i="24"/>
  <c r="Z132" i="24"/>
  <c r="AC229" i="24"/>
  <c r="AC70" i="22"/>
  <c r="Z107" i="22"/>
  <c r="AC168" i="22"/>
  <c r="AC53" i="22"/>
  <c r="N82" i="22"/>
  <c r="Z82" i="22"/>
  <c r="AC75" i="22"/>
  <c r="AC76" i="22"/>
  <c r="AC80" i="22"/>
  <c r="AC87" i="22"/>
  <c r="AC92" i="22"/>
  <c r="AC97" i="22"/>
  <c r="AC103" i="22"/>
  <c r="AC105" i="22"/>
  <c r="E132" i="22"/>
  <c r="Q132" i="22"/>
  <c r="AC115" i="22"/>
  <c r="AC117" i="22"/>
  <c r="AC120" i="22"/>
  <c r="AC131" i="22"/>
  <c r="K178" i="22"/>
  <c r="W178" i="22"/>
  <c r="AC161" i="22"/>
  <c r="AC167" i="22"/>
  <c r="AC172" i="22"/>
  <c r="AC177" i="22"/>
  <c r="Q178" i="22"/>
  <c r="N224" i="22"/>
  <c r="AC204" i="22"/>
  <c r="AC213" i="22"/>
  <c r="AC249" i="22"/>
  <c r="N20" i="22"/>
  <c r="D28" i="22"/>
  <c r="D24" i="22"/>
  <c r="D19" i="22"/>
  <c r="D17" i="22"/>
  <c r="D15" i="22"/>
  <c r="D27" i="22"/>
  <c r="D23" i="22"/>
  <c r="D20" i="22"/>
  <c r="D12" i="22"/>
  <c r="D29" i="22"/>
  <c r="D26" i="22"/>
  <c r="D22" i="22"/>
  <c r="D18" i="22"/>
  <c r="D16" i="22"/>
  <c r="AC81" i="22"/>
  <c r="AC104" i="22"/>
  <c r="AC127" i="22"/>
  <c r="AC163" i="22"/>
  <c r="D21" i="22"/>
  <c r="D32" i="22"/>
  <c r="N57" i="22"/>
  <c r="Z57" i="22"/>
  <c r="AC37" i="22"/>
  <c r="AC38" i="22"/>
  <c r="AC42" i="22"/>
  <c r="AC43" i="22"/>
  <c r="AC48" i="22"/>
  <c r="AC63" i="22"/>
  <c r="N13" i="22" s="1"/>
  <c r="AC64" i="22"/>
  <c r="AC65" i="22"/>
  <c r="AC73" i="22"/>
  <c r="AC79" i="22"/>
  <c r="E107" i="22"/>
  <c r="Q107" i="22"/>
  <c r="AC91" i="22"/>
  <c r="AC96" i="22"/>
  <c r="AC101" i="22"/>
  <c r="H132" i="22"/>
  <c r="T132" i="22"/>
  <c r="AC119" i="22"/>
  <c r="AC121" i="22"/>
  <c r="AC124" i="22"/>
  <c r="N178" i="22"/>
  <c r="Z178" i="22"/>
  <c r="AC165" i="22"/>
  <c r="AC171" i="22"/>
  <c r="AC176" i="22"/>
  <c r="E224" i="22"/>
  <c r="Q224" i="22"/>
  <c r="Q252" i="22" s="1"/>
  <c r="AC207" i="22"/>
  <c r="AC208" i="22"/>
  <c r="K252" i="22"/>
  <c r="AC44" i="22"/>
  <c r="D25" i="22"/>
  <c r="E57" i="22"/>
  <c r="AC41" i="22"/>
  <c r="AC46" i="22"/>
  <c r="AC51" i="22"/>
  <c r="AC56" i="22"/>
  <c r="H82" i="22"/>
  <c r="T82" i="22"/>
  <c r="AC67" i="22"/>
  <c r="AC77" i="22"/>
  <c r="H107" i="22"/>
  <c r="T107" i="22"/>
  <c r="AC89" i="22"/>
  <c r="AC95" i="22"/>
  <c r="AC100" i="22"/>
  <c r="AC112" i="22"/>
  <c r="AC123" i="22"/>
  <c r="W132" i="22"/>
  <c r="W252" i="22" s="1"/>
  <c r="AC159" i="22"/>
  <c r="N17" i="22" s="1"/>
  <c r="AC169" i="22"/>
  <c r="AC175" i="22"/>
  <c r="H224" i="22"/>
  <c r="H252" i="22" s="1"/>
  <c r="T224" i="22"/>
  <c r="AC205" i="22"/>
  <c r="AC211" i="22"/>
  <c r="N252" i="22"/>
  <c r="Z224" i="22"/>
  <c r="Z252" i="22" s="1"/>
  <c r="T249" i="22"/>
  <c r="T252" i="22" s="1"/>
  <c r="AC48" i="21"/>
  <c r="K57" i="21"/>
  <c r="W57" i="21"/>
  <c r="AC47" i="21"/>
  <c r="AC52" i="21"/>
  <c r="AC68" i="21"/>
  <c r="AC82" i="21" s="1"/>
  <c r="AC69" i="21"/>
  <c r="AC70" i="21"/>
  <c r="K107" i="21"/>
  <c r="W107" i="21"/>
  <c r="AC96" i="21"/>
  <c r="AC97" i="21"/>
  <c r="AC102" i="21"/>
  <c r="Q107" i="21"/>
  <c r="K132" i="21"/>
  <c r="W132" i="21"/>
  <c r="AC114" i="21"/>
  <c r="AC124" i="21"/>
  <c r="AC125" i="21"/>
  <c r="AC126" i="21"/>
  <c r="N153" i="21"/>
  <c r="AC133" i="21"/>
  <c r="AC134" i="21"/>
  <c r="AC148" i="21"/>
  <c r="AC149" i="21"/>
  <c r="AC150" i="21"/>
  <c r="E178" i="21"/>
  <c r="Q178" i="21"/>
  <c r="AC160" i="21"/>
  <c r="AC178" i="21" s="1"/>
  <c r="AC161" i="21"/>
  <c r="AC162" i="21"/>
  <c r="AC176" i="21"/>
  <c r="AC177" i="21"/>
  <c r="H199" i="21"/>
  <c r="T199" i="21"/>
  <c r="AC184" i="21"/>
  <c r="AC185" i="21"/>
  <c r="AC186" i="21"/>
  <c r="H252" i="21"/>
  <c r="T252" i="21"/>
  <c r="D32" i="21"/>
  <c r="D25" i="21"/>
  <c r="D21" i="21"/>
  <c r="D13" i="21"/>
  <c r="D28" i="21"/>
  <c r="D24" i="21"/>
  <c r="D19" i="21"/>
  <c r="D17" i="21"/>
  <c r="D15" i="21"/>
  <c r="D27" i="21"/>
  <c r="D23" i="21"/>
  <c r="D20" i="21"/>
  <c r="D12" i="21"/>
  <c r="AC144" i="21"/>
  <c r="AC179" i="21"/>
  <c r="AC180" i="21"/>
  <c r="D22" i="21"/>
  <c r="AC39" i="21"/>
  <c r="K82" i="21"/>
  <c r="W82" i="21"/>
  <c r="AC72" i="21"/>
  <c r="AC73" i="21"/>
  <c r="AC74" i="21"/>
  <c r="N107" i="21"/>
  <c r="Z107" i="21"/>
  <c r="AC90" i="21"/>
  <c r="AC100" i="21"/>
  <c r="AC101" i="21"/>
  <c r="AC106" i="21"/>
  <c r="AC112" i="21"/>
  <c r="AC113" i="21"/>
  <c r="AC118" i="21"/>
  <c r="AC128" i="21"/>
  <c r="AC129" i="21"/>
  <c r="AC130" i="21"/>
  <c r="E153" i="21"/>
  <c r="E252" i="21" s="1"/>
  <c r="Q153" i="21"/>
  <c r="AC136" i="21"/>
  <c r="AC137" i="21"/>
  <c r="AC138" i="21"/>
  <c r="AC152" i="21"/>
  <c r="AC164" i="21"/>
  <c r="AC165" i="21"/>
  <c r="AC166" i="21"/>
  <c r="K199" i="21"/>
  <c r="W199" i="21"/>
  <c r="AC188" i="21"/>
  <c r="AC190" i="21"/>
  <c r="AC64" i="21"/>
  <c r="N13" i="21" s="1"/>
  <c r="D16" i="21"/>
  <c r="D26" i="21"/>
  <c r="E57" i="21"/>
  <c r="Q57" i="21"/>
  <c r="AC37" i="21"/>
  <c r="AC38" i="21"/>
  <c r="AC44" i="21"/>
  <c r="AC49" i="21"/>
  <c r="AC54" i="21"/>
  <c r="Z57" i="21"/>
  <c r="N82" i="21"/>
  <c r="AC76" i="21"/>
  <c r="AC88" i="21"/>
  <c r="N14" i="21" s="1"/>
  <c r="AC104" i="21"/>
  <c r="E132" i="21"/>
  <c r="Q132" i="21"/>
  <c r="AC116" i="21"/>
  <c r="H153" i="21"/>
  <c r="T153" i="21"/>
  <c r="AC140" i="21"/>
  <c r="K178" i="21"/>
  <c r="K252" i="21" s="1"/>
  <c r="W178" i="21"/>
  <c r="W252" i="21" s="1"/>
  <c r="AC168" i="21"/>
  <c r="N199" i="21"/>
  <c r="Z199" i="21"/>
  <c r="AC192" i="21"/>
  <c r="N252" i="21"/>
  <c r="AC249" i="21"/>
  <c r="N20" i="21"/>
  <c r="Z153" i="21"/>
  <c r="AC204" i="21"/>
  <c r="Z249" i="21"/>
  <c r="Z82" i="21"/>
  <c r="Z178" i="21"/>
  <c r="D32" i="20"/>
  <c r="D25" i="20"/>
  <c r="D21" i="20"/>
  <c r="D13" i="20"/>
  <c r="D28" i="20"/>
  <c r="D24" i="20"/>
  <c r="D19" i="20"/>
  <c r="D17" i="20"/>
  <c r="D15" i="20"/>
  <c r="D29" i="20"/>
  <c r="D23" i="20"/>
  <c r="D22" i="20"/>
  <c r="D18" i="20"/>
  <c r="D27" i="20"/>
  <c r="D20" i="20"/>
  <c r="D12" i="20"/>
  <c r="D16" i="20"/>
  <c r="D26" i="20"/>
  <c r="AC41" i="20"/>
  <c r="AC43" i="20"/>
  <c r="AC52" i="20"/>
  <c r="AC79" i="20"/>
  <c r="AC65" i="20"/>
  <c r="E107" i="20"/>
  <c r="AC93" i="20"/>
  <c r="AC54" i="20"/>
  <c r="K57" i="20"/>
  <c r="W57" i="20"/>
  <c r="H82" i="20"/>
  <c r="T82" i="20"/>
  <c r="AC63" i="20"/>
  <c r="AC73" i="20"/>
  <c r="T107" i="20"/>
  <c r="H107" i="20"/>
  <c r="AC91" i="20"/>
  <c r="AC100" i="20"/>
  <c r="T199" i="20"/>
  <c r="AC217" i="20"/>
  <c r="AC44" i="20"/>
  <c r="AC45" i="20"/>
  <c r="AC53" i="20"/>
  <c r="AC70" i="20"/>
  <c r="AC78" i="20"/>
  <c r="AC87" i="20"/>
  <c r="AC90" i="20"/>
  <c r="AC98" i="20"/>
  <c r="H132" i="20"/>
  <c r="T132" i="20"/>
  <c r="Z132" i="20"/>
  <c r="E178" i="20"/>
  <c r="Q178" i="20"/>
  <c r="AC162" i="20"/>
  <c r="Z224" i="20"/>
  <c r="N249" i="20"/>
  <c r="Z249" i="20"/>
  <c r="AC244" i="20"/>
  <c r="AC245" i="20"/>
  <c r="Q132" i="20"/>
  <c r="AC173" i="20"/>
  <c r="N82" i="20"/>
  <c r="AC62" i="20"/>
  <c r="AC69" i="20"/>
  <c r="AC77" i="20"/>
  <c r="AC89" i="20"/>
  <c r="AC97" i="20"/>
  <c r="AC105" i="20"/>
  <c r="AC106" i="20"/>
  <c r="K132" i="20"/>
  <c r="K252" i="20" s="1"/>
  <c r="W132" i="20"/>
  <c r="W252" i="20" s="1"/>
  <c r="AC117" i="20"/>
  <c r="AC132" i="20" s="1"/>
  <c r="AC118" i="20"/>
  <c r="AC125" i="20"/>
  <c r="AC126" i="20"/>
  <c r="AC133" i="20"/>
  <c r="AC134" i="20"/>
  <c r="AC141" i="20"/>
  <c r="AC142" i="20"/>
  <c r="AC149" i="20"/>
  <c r="AC150" i="20"/>
  <c r="AC161" i="20"/>
  <c r="AC169" i="20"/>
  <c r="AC170" i="20"/>
  <c r="AC177" i="20"/>
  <c r="N199" i="20"/>
  <c r="Z199" i="20"/>
  <c r="AC185" i="20"/>
  <c r="N18" i="20" s="1"/>
  <c r="AC186" i="20"/>
  <c r="AC193" i="20"/>
  <c r="AC194" i="20"/>
  <c r="E224" i="20"/>
  <c r="Q224" i="20"/>
  <c r="AC205" i="20"/>
  <c r="N19" i="20" s="1"/>
  <c r="AC206" i="20"/>
  <c r="AC213" i="20"/>
  <c r="AC214" i="20"/>
  <c r="AC221" i="20"/>
  <c r="AC222" i="20"/>
  <c r="E249" i="20"/>
  <c r="Q249" i="20"/>
  <c r="AC232" i="20"/>
  <c r="AC233" i="20"/>
  <c r="AC234" i="20"/>
  <c r="AC248" i="20"/>
  <c r="Z153" i="20"/>
  <c r="T57" i="20"/>
  <c r="AC39" i="20"/>
  <c r="AC58" i="20" s="1"/>
  <c r="AC40" i="20"/>
  <c r="AC49" i="20"/>
  <c r="AC50" i="20"/>
  <c r="E82" i="20"/>
  <c r="Q82" i="20"/>
  <c r="AC74" i="20"/>
  <c r="K107" i="20"/>
  <c r="W107" i="20"/>
  <c r="AC94" i="20"/>
  <c r="AC102" i="20"/>
  <c r="E153" i="20"/>
  <c r="Q153" i="20"/>
  <c r="AC158" i="20"/>
  <c r="H224" i="20"/>
  <c r="T224" i="20"/>
  <c r="H249" i="20"/>
  <c r="T249" i="20"/>
  <c r="T252" i="20" s="1"/>
  <c r="AC236" i="20"/>
  <c r="AC237" i="20"/>
  <c r="AC238" i="20"/>
  <c r="Z82" i="20"/>
  <c r="AC229" i="20"/>
  <c r="AC136" i="19"/>
  <c r="AC146" i="19"/>
  <c r="AC152" i="19"/>
  <c r="AC164" i="19"/>
  <c r="D16" i="19"/>
  <c r="E57" i="19"/>
  <c r="Q57" i="19"/>
  <c r="AC37" i="19"/>
  <c r="AC38" i="19"/>
  <c r="AC40" i="19"/>
  <c r="AC44" i="19"/>
  <c r="AC49" i="19"/>
  <c r="AC54" i="19"/>
  <c r="Z57" i="19"/>
  <c r="N82" i="19"/>
  <c r="AC62" i="19"/>
  <c r="AC76" i="19"/>
  <c r="AC77" i="19"/>
  <c r="AC78" i="19"/>
  <c r="AC88" i="19"/>
  <c r="N14" i="19" s="1"/>
  <c r="AC89" i="19"/>
  <c r="AC90" i="19"/>
  <c r="AC104" i="19"/>
  <c r="AC105" i="19"/>
  <c r="E132" i="19"/>
  <c r="Q132" i="19"/>
  <c r="AC116" i="19"/>
  <c r="AC117" i="19"/>
  <c r="AC122" i="19"/>
  <c r="H153" i="19"/>
  <c r="T153" i="19"/>
  <c r="AC140" i="19"/>
  <c r="AC141" i="19"/>
  <c r="AC142" i="19"/>
  <c r="K178" i="19"/>
  <c r="AC158" i="19"/>
  <c r="AC168" i="19"/>
  <c r="AC169" i="19"/>
  <c r="AC170" i="19"/>
  <c r="N199" i="19"/>
  <c r="Z199" i="19"/>
  <c r="AC181" i="19"/>
  <c r="W252" i="19"/>
  <c r="AC128" i="19"/>
  <c r="D32" i="19"/>
  <c r="D25" i="19"/>
  <c r="D21" i="19"/>
  <c r="D13" i="19"/>
  <c r="D28" i="19"/>
  <c r="D24" i="19"/>
  <c r="D19" i="19"/>
  <c r="D17" i="19"/>
  <c r="D15" i="19"/>
  <c r="D27" i="19"/>
  <c r="D23" i="19"/>
  <c r="D20" i="19"/>
  <c r="D12" i="19"/>
  <c r="H57" i="19"/>
  <c r="T57" i="19"/>
  <c r="T252" i="19" s="1"/>
  <c r="AC43" i="19"/>
  <c r="AC45" i="19"/>
  <c r="AC48" i="19"/>
  <c r="AC50" i="19"/>
  <c r="AC53" i="19"/>
  <c r="AC55" i="19"/>
  <c r="E82" i="19"/>
  <c r="Q82" i="19"/>
  <c r="Q252" i="19" s="1"/>
  <c r="AC64" i="19"/>
  <c r="AC66" i="19"/>
  <c r="AC80" i="19"/>
  <c r="H107" i="19"/>
  <c r="T107" i="19"/>
  <c r="AC91" i="19"/>
  <c r="AC92" i="19"/>
  <c r="AC94" i="19"/>
  <c r="H132" i="19"/>
  <c r="H252" i="19" s="1"/>
  <c r="T132" i="19"/>
  <c r="AC120" i="19"/>
  <c r="AC133" i="19"/>
  <c r="AC144" i="19"/>
  <c r="W153" i="19"/>
  <c r="N178" i="19"/>
  <c r="N252" i="19" s="1"/>
  <c r="Z178" i="19"/>
  <c r="AC172" i="19"/>
  <c r="AC174" i="19"/>
  <c r="AC179" i="19"/>
  <c r="AC180" i="19"/>
  <c r="AC182" i="19"/>
  <c r="AC249" i="19"/>
  <c r="N20" i="19"/>
  <c r="AC72" i="19"/>
  <c r="E153" i="19"/>
  <c r="D29" i="19"/>
  <c r="K57" i="19"/>
  <c r="W57" i="19"/>
  <c r="AC47" i="19"/>
  <c r="AC52" i="19"/>
  <c r="AC68" i="19"/>
  <c r="AC69" i="19"/>
  <c r="K107" i="19"/>
  <c r="W107" i="19"/>
  <c r="AC96" i="19"/>
  <c r="AC97" i="19"/>
  <c r="AC102" i="19"/>
  <c r="K132" i="19"/>
  <c r="K252" i="19" s="1"/>
  <c r="W132" i="19"/>
  <c r="AC114" i="19"/>
  <c r="N15" i="19" s="1"/>
  <c r="AC124" i="19"/>
  <c r="AC125" i="19"/>
  <c r="Z132" i="19"/>
  <c r="N153" i="19"/>
  <c r="Z153" i="19"/>
  <c r="AC137" i="19"/>
  <c r="AC148" i="19"/>
  <c r="AC149" i="19"/>
  <c r="E178" i="19"/>
  <c r="Q178" i="19"/>
  <c r="AC160" i="19"/>
  <c r="AC161" i="19"/>
  <c r="AC176" i="19"/>
  <c r="AC177" i="19"/>
  <c r="H199" i="19"/>
  <c r="T199" i="19"/>
  <c r="W178" i="19"/>
  <c r="AC204" i="19"/>
  <c r="Z249" i="19"/>
  <c r="Z252" i="19" s="1"/>
  <c r="Z82" i="19"/>
  <c r="AC100" i="18"/>
  <c r="AC136" i="18"/>
  <c r="AC152" i="18"/>
  <c r="AC158" i="18"/>
  <c r="T178" i="18"/>
  <c r="D16" i="18"/>
  <c r="D26" i="18"/>
  <c r="E57" i="18"/>
  <c r="Q57" i="18"/>
  <c r="Q252" i="18" s="1"/>
  <c r="AC37" i="18"/>
  <c r="AC38" i="18"/>
  <c r="AC40" i="18"/>
  <c r="AC44" i="18"/>
  <c r="AC49" i="18"/>
  <c r="AC54" i="18"/>
  <c r="Z57" i="18"/>
  <c r="N82" i="18"/>
  <c r="Z82" i="18"/>
  <c r="AC66" i="18"/>
  <c r="AC82" i="18" s="1"/>
  <c r="AC76" i="18"/>
  <c r="AC77" i="18"/>
  <c r="AC88" i="18"/>
  <c r="N14" i="18" s="1"/>
  <c r="AC89" i="18"/>
  <c r="AC94" i="18"/>
  <c r="AC104" i="18"/>
  <c r="AC105" i="18"/>
  <c r="AC106" i="18"/>
  <c r="E132" i="18"/>
  <c r="Q132" i="18"/>
  <c r="AC116" i="18"/>
  <c r="AC117" i="18"/>
  <c r="AC118" i="18"/>
  <c r="H153" i="18"/>
  <c r="T153" i="18"/>
  <c r="AC140" i="18"/>
  <c r="AC153" i="18" s="1"/>
  <c r="AC141" i="18"/>
  <c r="AC142" i="18"/>
  <c r="AC150" i="18"/>
  <c r="K178" i="18"/>
  <c r="W178" i="18"/>
  <c r="AC162" i="18"/>
  <c r="AC168" i="18"/>
  <c r="AC169" i="18"/>
  <c r="AC112" i="18"/>
  <c r="AC128" i="18"/>
  <c r="AC164" i="18"/>
  <c r="H57" i="18"/>
  <c r="T57" i="18"/>
  <c r="AC43" i="18"/>
  <c r="AC45" i="18"/>
  <c r="AC48" i="18"/>
  <c r="AC50" i="18"/>
  <c r="AC53" i="18"/>
  <c r="AC55" i="18"/>
  <c r="E82" i="18"/>
  <c r="Q82" i="18"/>
  <c r="AC64" i="18"/>
  <c r="N13" i="18" s="1"/>
  <c r="AC65" i="18"/>
  <c r="AC70" i="18"/>
  <c r="AC80" i="18"/>
  <c r="AC81" i="18"/>
  <c r="H107" i="18"/>
  <c r="T107" i="18"/>
  <c r="AC92" i="18"/>
  <c r="AC93" i="18"/>
  <c r="AC98" i="18"/>
  <c r="H132" i="18"/>
  <c r="T132" i="18"/>
  <c r="AC120" i="18"/>
  <c r="AC121" i="18"/>
  <c r="AC122" i="18"/>
  <c r="AC144" i="18"/>
  <c r="AC145" i="18"/>
  <c r="N178" i="18"/>
  <c r="Z178" i="18"/>
  <c r="AC166" i="18"/>
  <c r="AC172" i="18"/>
  <c r="AC173" i="18"/>
  <c r="D32" i="18"/>
  <c r="D25" i="18"/>
  <c r="D21" i="18"/>
  <c r="D13" i="18"/>
  <c r="D28" i="18"/>
  <c r="D24" i="18"/>
  <c r="D19" i="18"/>
  <c r="D17" i="18"/>
  <c r="D15" i="18"/>
  <c r="D27" i="18"/>
  <c r="D23" i="18"/>
  <c r="D20" i="18"/>
  <c r="D12" i="18"/>
  <c r="D29" i="18"/>
  <c r="K57" i="18"/>
  <c r="W57" i="18"/>
  <c r="AC47" i="18"/>
  <c r="AC52" i="18"/>
  <c r="AC68" i="18"/>
  <c r="K107" i="18"/>
  <c r="W107" i="18"/>
  <c r="AC95" i="18"/>
  <c r="AC96" i="18"/>
  <c r="K132" i="18"/>
  <c r="W132" i="18"/>
  <c r="AC124" i="18"/>
  <c r="Z132" i="18"/>
  <c r="N153" i="18"/>
  <c r="AC148" i="18"/>
  <c r="E178" i="18"/>
  <c r="E252" i="18" s="1"/>
  <c r="Q178" i="18"/>
  <c r="AC160" i="18"/>
  <c r="AC170" i="18"/>
  <c r="AC176" i="18"/>
  <c r="AC249" i="18"/>
  <c r="N20" i="18"/>
  <c r="W82" i="18"/>
  <c r="Z153" i="18"/>
  <c r="AC204" i="18"/>
  <c r="Z249" i="18"/>
  <c r="AC179" i="18"/>
  <c r="AC54" i="17"/>
  <c r="AC37" i="17"/>
  <c r="AC64" i="17"/>
  <c r="AC82" i="17" s="1"/>
  <c r="AC65" i="17"/>
  <c r="AC80" i="17"/>
  <c r="AC91" i="17"/>
  <c r="AC120" i="17"/>
  <c r="AC121" i="17"/>
  <c r="AC145" i="17"/>
  <c r="N178" i="17"/>
  <c r="D28" i="17"/>
  <c r="D24" i="17"/>
  <c r="D19" i="17"/>
  <c r="D17" i="17"/>
  <c r="D15" i="17"/>
  <c r="D27" i="17"/>
  <c r="D23" i="17"/>
  <c r="D20" i="17"/>
  <c r="D12" i="17"/>
  <c r="D25" i="17"/>
  <c r="D29" i="17"/>
  <c r="D22" i="17"/>
  <c r="D18" i="17"/>
  <c r="AC47" i="17"/>
  <c r="AC51" i="17"/>
  <c r="Q82" i="17"/>
  <c r="K107" i="17"/>
  <c r="W107" i="17"/>
  <c r="AC101" i="17"/>
  <c r="W132" i="17"/>
  <c r="E153" i="17"/>
  <c r="Q153" i="17"/>
  <c r="Q178" i="17"/>
  <c r="Z199" i="17"/>
  <c r="AC179" i="17"/>
  <c r="E224" i="17"/>
  <c r="E252" i="17" s="1"/>
  <c r="Q224" i="17"/>
  <c r="AC207" i="17"/>
  <c r="AC38" i="17"/>
  <c r="AC53" i="17"/>
  <c r="AC81" i="17"/>
  <c r="AC92" i="17"/>
  <c r="AC93" i="17"/>
  <c r="AC144" i="17"/>
  <c r="Z178" i="17"/>
  <c r="AC72" i="17"/>
  <c r="AC73" i="17"/>
  <c r="N107" i="17"/>
  <c r="AC100" i="17"/>
  <c r="AC112" i="17"/>
  <c r="Z132" i="17"/>
  <c r="AC113" i="17"/>
  <c r="AC128" i="17"/>
  <c r="AC129" i="17"/>
  <c r="H153" i="17"/>
  <c r="AC136" i="17"/>
  <c r="AC137" i="17"/>
  <c r="AC152" i="17"/>
  <c r="AC164" i="17"/>
  <c r="E199" i="17"/>
  <c r="Q199" i="17"/>
  <c r="AC187" i="17"/>
  <c r="AC215" i="17"/>
  <c r="AC181" i="17"/>
  <c r="AC188" i="17"/>
  <c r="AC197" i="17"/>
  <c r="AC209" i="17"/>
  <c r="AC216" i="17"/>
  <c r="AC217" i="17"/>
  <c r="AC222" i="17"/>
  <c r="H57" i="17"/>
  <c r="T57" i="17"/>
  <c r="AC44" i="17"/>
  <c r="AC52" i="17"/>
  <c r="K82" i="17"/>
  <c r="W82" i="17"/>
  <c r="AC97" i="17"/>
  <c r="AC105" i="17"/>
  <c r="E132" i="17"/>
  <c r="Q132" i="17"/>
  <c r="AC158" i="17"/>
  <c r="H199" i="17"/>
  <c r="T199" i="17"/>
  <c r="K224" i="17"/>
  <c r="W224" i="17"/>
  <c r="AC165" i="17"/>
  <c r="AC172" i="17"/>
  <c r="AC173" i="17"/>
  <c r="AC180" i="17"/>
  <c r="AC189" i="17"/>
  <c r="AC196" i="17"/>
  <c r="AC208" i="17"/>
  <c r="AC43" i="17"/>
  <c r="AC49" i="17"/>
  <c r="N82" i="17"/>
  <c r="Z82" i="17"/>
  <c r="AC68" i="17"/>
  <c r="AC69" i="17"/>
  <c r="AC76" i="17"/>
  <c r="AC77" i="17"/>
  <c r="AC87" i="17"/>
  <c r="AC88" i="17"/>
  <c r="AC89" i="17"/>
  <c r="AC96" i="17"/>
  <c r="AC104" i="17"/>
  <c r="H132" i="17"/>
  <c r="T132" i="17"/>
  <c r="AC116" i="17"/>
  <c r="AC117" i="17"/>
  <c r="AC124" i="17"/>
  <c r="AC125" i="17"/>
  <c r="N153" i="17"/>
  <c r="AC133" i="17"/>
  <c r="AC140" i="17"/>
  <c r="AC141" i="17"/>
  <c r="AC148" i="17"/>
  <c r="AC149" i="17"/>
  <c r="AC160" i="17"/>
  <c r="AC161" i="17"/>
  <c r="AC168" i="17"/>
  <c r="AC169" i="17"/>
  <c r="AC176" i="17"/>
  <c r="AC177" i="17"/>
  <c r="K199" i="17"/>
  <c r="W199" i="17"/>
  <c r="AC184" i="17"/>
  <c r="AC185" i="17"/>
  <c r="AC192" i="17"/>
  <c r="AC193" i="17"/>
  <c r="N224" i="17"/>
  <c r="Z224" i="17"/>
  <c r="AC204" i="17"/>
  <c r="AC205" i="17"/>
  <c r="AC212" i="17"/>
  <c r="AC213" i="17"/>
  <c r="AC220" i="17"/>
  <c r="AC249" i="17"/>
  <c r="N20" i="17"/>
  <c r="Z153" i="17"/>
  <c r="Z249" i="17"/>
  <c r="J6" i="15"/>
  <c r="C6" i="15"/>
  <c r="J6" i="1"/>
  <c r="C6" i="1"/>
  <c r="C5" i="1"/>
  <c r="A39" i="16"/>
  <c r="A38" i="16"/>
  <c r="A37" i="16"/>
  <c r="A36" i="16"/>
  <c r="A35" i="16"/>
  <c r="A32" i="16"/>
  <c r="A31" i="16"/>
  <c r="A30" i="16"/>
  <c r="A29" i="16"/>
  <c r="A28" i="16"/>
  <c r="A27" i="16"/>
  <c r="Q252" i="24" l="1"/>
  <c r="Q252" i="21"/>
  <c r="E252" i="19"/>
  <c r="N20" i="27"/>
  <c r="AC249" i="27"/>
  <c r="AC178" i="27"/>
  <c r="N17" i="27"/>
  <c r="AC57" i="27"/>
  <c r="C25" i="15" s="1"/>
  <c r="AC58" i="27"/>
  <c r="N12" i="27"/>
  <c r="AC224" i="27"/>
  <c r="N19" i="27"/>
  <c r="Z252" i="26"/>
  <c r="AC57" i="26"/>
  <c r="C24" i="15" s="1"/>
  <c r="AC58" i="26"/>
  <c r="N12" i="26"/>
  <c r="AC178" i="26"/>
  <c r="N17" i="26"/>
  <c r="AC252" i="26"/>
  <c r="AC224" i="25"/>
  <c r="N19" i="25"/>
  <c r="AC57" i="25"/>
  <c r="N12" i="25"/>
  <c r="AC58" i="25"/>
  <c r="AC249" i="24"/>
  <c r="N20" i="24"/>
  <c r="N252" i="24"/>
  <c r="N13" i="24"/>
  <c r="AC82" i="24"/>
  <c r="AC224" i="24"/>
  <c r="N19" i="24"/>
  <c r="AC57" i="24"/>
  <c r="C22" i="15" s="1"/>
  <c r="N12" i="24"/>
  <c r="AC58" i="24"/>
  <c r="N14" i="24"/>
  <c r="AC107" i="24"/>
  <c r="AC178" i="24"/>
  <c r="N17" i="24"/>
  <c r="Z252" i="24"/>
  <c r="E252" i="22"/>
  <c r="AC82" i="22"/>
  <c r="AC224" i="22"/>
  <c r="N19" i="22"/>
  <c r="N14" i="22"/>
  <c r="AC107" i="22"/>
  <c r="N18" i="22"/>
  <c r="AC58" i="22"/>
  <c r="N12" i="22"/>
  <c r="AC57" i="22"/>
  <c r="C21" i="15" s="1"/>
  <c r="N16" i="22"/>
  <c r="AC178" i="22"/>
  <c r="AC132" i="22"/>
  <c r="N15" i="22"/>
  <c r="AC153" i="21"/>
  <c r="N16" i="21"/>
  <c r="Z252" i="21"/>
  <c r="AC252" i="21"/>
  <c r="AC58" i="21"/>
  <c r="N12" i="21"/>
  <c r="AC57" i="21"/>
  <c r="C17" i="15" s="1"/>
  <c r="N19" i="21"/>
  <c r="AC224" i="21"/>
  <c r="N17" i="21"/>
  <c r="AC107" i="21"/>
  <c r="N15" i="21"/>
  <c r="AC132" i="21"/>
  <c r="AC199" i="21"/>
  <c r="N18" i="21"/>
  <c r="H252" i="20"/>
  <c r="E252" i="20"/>
  <c r="AC153" i="20"/>
  <c r="N16" i="20"/>
  <c r="AC82" i="20"/>
  <c r="N13" i="20"/>
  <c r="N15" i="20"/>
  <c r="AC199" i="20"/>
  <c r="AC249" i="20"/>
  <c r="N20" i="20"/>
  <c r="AC107" i="20"/>
  <c r="N14" i="20"/>
  <c r="AC224" i="20"/>
  <c r="AC57" i="20"/>
  <c r="C16" i="15" s="1"/>
  <c r="AC178" i="20"/>
  <c r="N17" i="20"/>
  <c r="Q252" i="20"/>
  <c r="Z252" i="20"/>
  <c r="N12" i="20"/>
  <c r="N252" i="20"/>
  <c r="AC153" i="19"/>
  <c r="N16" i="19"/>
  <c r="N19" i="19"/>
  <c r="AC224" i="19"/>
  <c r="AC132" i="19"/>
  <c r="AC199" i="19"/>
  <c r="N18" i="19"/>
  <c r="AC178" i="19"/>
  <c r="N17" i="19"/>
  <c r="AC82" i="19"/>
  <c r="N13" i="19"/>
  <c r="AC58" i="19"/>
  <c r="N12" i="19"/>
  <c r="AC57" i="19"/>
  <c r="C15" i="15" s="1"/>
  <c r="AC107" i="19"/>
  <c r="N15" i="18"/>
  <c r="AC132" i="18"/>
  <c r="AC58" i="18"/>
  <c r="N12" i="18"/>
  <c r="AC57" i="18"/>
  <c r="AC107" i="18"/>
  <c r="N19" i="18"/>
  <c r="AC224" i="18"/>
  <c r="N16" i="18"/>
  <c r="AC199" i="18"/>
  <c r="N18" i="18"/>
  <c r="AC178" i="18"/>
  <c r="N17" i="18"/>
  <c r="N17" i="17"/>
  <c r="AC178" i="17"/>
  <c r="AC132" i="17"/>
  <c r="N15" i="17"/>
  <c r="N18" i="17"/>
  <c r="AC199" i="17"/>
  <c r="N13" i="17"/>
  <c r="AC224" i="17"/>
  <c r="N19" i="17"/>
  <c r="AC153" i="17"/>
  <c r="N16" i="17"/>
  <c r="N14" i="17"/>
  <c r="AC107" i="17"/>
  <c r="AC58" i="17"/>
  <c r="N12" i="17"/>
  <c r="AC57" i="17"/>
  <c r="C32" i="2"/>
  <c r="AC252" i="27" l="1"/>
  <c r="AC252" i="25"/>
  <c r="C23" i="15"/>
  <c r="AC252" i="22"/>
  <c r="AC252" i="18"/>
  <c r="C14" i="15"/>
  <c r="AC252" i="17"/>
  <c r="C13" i="15"/>
  <c r="B28" i="16" s="1"/>
  <c r="AC252" i="19"/>
  <c r="AC252" i="24"/>
  <c r="AC252" i="20"/>
  <c r="I43" i="16"/>
  <c r="H43" i="16"/>
  <c r="G43" i="16"/>
  <c r="F43" i="16"/>
  <c r="B41" i="16"/>
  <c r="B35" i="16"/>
  <c r="J32" i="16"/>
  <c r="J31" i="16"/>
  <c r="J30" i="16"/>
  <c r="J29" i="16"/>
  <c r="J28" i="16"/>
  <c r="J27" i="16"/>
  <c r="H1" i="16"/>
  <c r="O18" i="15"/>
  <c r="O30" i="15" s="1"/>
  <c r="O28" i="15" s="1"/>
  <c r="J42" i="16" s="1"/>
  <c r="F39" i="16"/>
  <c r="F38" i="16"/>
  <c r="F37" i="16"/>
  <c r="F36" i="16"/>
  <c r="F35" i="16"/>
  <c r="E39" i="16"/>
  <c r="E38" i="16"/>
  <c r="E37" i="16"/>
  <c r="E36" i="16"/>
  <c r="H39" i="16"/>
  <c r="G39" i="16"/>
  <c r="D39" i="16"/>
  <c r="C39" i="16"/>
  <c r="B39" i="16"/>
  <c r="H38" i="16"/>
  <c r="G38" i="16"/>
  <c r="D38" i="16"/>
  <c r="C38" i="16"/>
  <c r="B38" i="16"/>
  <c r="H37" i="16"/>
  <c r="G37" i="16"/>
  <c r="D37" i="16"/>
  <c r="C37" i="16"/>
  <c r="B37" i="16"/>
  <c r="H36" i="16"/>
  <c r="G36" i="16"/>
  <c r="D36" i="16"/>
  <c r="C36" i="16"/>
  <c r="B36" i="16"/>
  <c r="H35" i="16"/>
  <c r="G35" i="16"/>
  <c r="D35" i="16"/>
  <c r="C35" i="16"/>
  <c r="H32" i="16"/>
  <c r="G32" i="16"/>
  <c r="D32" i="16"/>
  <c r="C32" i="16"/>
  <c r="B32" i="16"/>
  <c r="H31" i="16"/>
  <c r="G31" i="16"/>
  <c r="D31" i="16"/>
  <c r="C31" i="16"/>
  <c r="B31" i="16"/>
  <c r="H30" i="16"/>
  <c r="G30" i="16"/>
  <c r="D30" i="16"/>
  <c r="C30" i="16"/>
  <c r="B30" i="16"/>
  <c r="H29" i="16"/>
  <c r="G29" i="16"/>
  <c r="D29" i="16"/>
  <c r="C29" i="16"/>
  <c r="B29" i="16"/>
  <c r="H28" i="16"/>
  <c r="G28" i="16"/>
  <c r="D28" i="16"/>
  <c r="C28" i="16"/>
  <c r="F16" i="1" l="1"/>
  <c r="E18" i="16" s="1"/>
  <c r="H26" i="15"/>
  <c r="E40" i="16" s="1"/>
  <c r="J44" i="16"/>
  <c r="E35" i="16"/>
  <c r="J33" i="16"/>
  <c r="K26" i="15"/>
  <c r="F40" i="16" s="1"/>
  <c r="F21" i="1"/>
  <c r="F23" i="1" s="1"/>
  <c r="H15" i="15"/>
  <c r="E30" i="16" s="1"/>
  <c r="K14" i="15"/>
  <c r="H17" i="15"/>
  <c r="E32" i="16" s="1"/>
  <c r="N21" i="15"/>
  <c r="I35" i="16" s="1"/>
  <c r="N25" i="15"/>
  <c r="I39" i="16" s="1"/>
  <c r="H16" i="15"/>
  <c r="E31" i="16" s="1"/>
  <c r="K17" i="15"/>
  <c r="F32" i="16" s="1"/>
  <c r="H13" i="15"/>
  <c r="E28" i="16" s="1"/>
  <c r="C26" i="15"/>
  <c r="B40" i="16" s="1"/>
  <c r="N24" i="15"/>
  <c r="I38" i="16" s="1"/>
  <c r="H14" i="15"/>
  <c r="E29" i="16" s="1"/>
  <c r="K15" i="15"/>
  <c r="D26" i="15"/>
  <c r="C40" i="16" s="1"/>
  <c r="L26" i="15"/>
  <c r="G40" i="16" s="1"/>
  <c r="N23" i="15"/>
  <c r="I37" i="16" s="1"/>
  <c r="K13" i="15"/>
  <c r="F28" i="16" s="1"/>
  <c r="K16" i="15"/>
  <c r="F31" i="16" s="1"/>
  <c r="E26" i="15"/>
  <c r="D40" i="16" s="1"/>
  <c r="M26" i="15"/>
  <c r="H40" i="16" s="1"/>
  <c r="N22" i="15"/>
  <c r="I36" i="16" s="1"/>
  <c r="G15" i="1" l="1"/>
  <c r="G21" i="1"/>
  <c r="F21" i="16" s="1"/>
  <c r="N17" i="15"/>
  <c r="P17" i="15" s="1"/>
  <c r="K32" i="16" s="1"/>
  <c r="E23" i="16"/>
  <c r="G17" i="1"/>
  <c r="G16" i="1"/>
  <c r="F18" i="16" s="1"/>
  <c r="G19" i="1"/>
  <c r="N15" i="15"/>
  <c r="F30" i="16"/>
  <c r="N26" i="15"/>
  <c r="I40" i="16" s="1"/>
  <c r="N14" i="15"/>
  <c r="F29" i="16"/>
  <c r="G13" i="1"/>
  <c r="N13" i="15"/>
  <c r="N16" i="15"/>
  <c r="I13" i="1"/>
  <c r="I14" i="1"/>
  <c r="I15" i="1"/>
  <c r="I18" i="1"/>
  <c r="I19" i="1"/>
  <c r="C20" i="2"/>
  <c r="G37" i="2"/>
  <c r="J37" i="2"/>
  <c r="M37" i="2"/>
  <c r="P37" i="2"/>
  <c r="S37" i="2"/>
  <c r="V37" i="2"/>
  <c r="Y37" i="2"/>
  <c r="AB37" i="2"/>
  <c r="G38" i="2"/>
  <c r="J38" i="2"/>
  <c r="M38" i="2"/>
  <c r="P38" i="2"/>
  <c r="S38" i="2"/>
  <c r="V38" i="2"/>
  <c r="Y38" i="2"/>
  <c r="AB38" i="2"/>
  <c r="G39" i="2"/>
  <c r="J39" i="2"/>
  <c r="M39" i="2"/>
  <c r="P39" i="2"/>
  <c r="S39" i="2"/>
  <c r="V39" i="2"/>
  <c r="Y39" i="2"/>
  <c r="AB39" i="2"/>
  <c r="G40" i="2"/>
  <c r="J40" i="2"/>
  <c r="M40" i="2"/>
  <c r="P40" i="2"/>
  <c r="S40" i="2"/>
  <c r="V40" i="2"/>
  <c r="Y40" i="2"/>
  <c r="AB40" i="2"/>
  <c r="G41" i="2"/>
  <c r="J41" i="2"/>
  <c r="M41" i="2"/>
  <c r="P41" i="2"/>
  <c r="S41" i="2"/>
  <c r="V41" i="2"/>
  <c r="Y41" i="2"/>
  <c r="AB41" i="2"/>
  <c r="G42" i="2"/>
  <c r="J42" i="2"/>
  <c r="M42" i="2"/>
  <c r="P42" i="2"/>
  <c r="V42" i="2"/>
  <c r="Y42" i="2"/>
  <c r="AB42" i="2"/>
  <c r="G43" i="2"/>
  <c r="J43" i="2"/>
  <c r="M43" i="2"/>
  <c r="P43" i="2"/>
  <c r="S43" i="2"/>
  <c r="V43" i="2"/>
  <c r="Y43" i="2"/>
  <c r="AB43" i="2"/>
  <c r="G44" i="2"/>
  <c r="J44" i="2"/>
  <c r="M44" i="2"/>
  <c r="P44" i="2"/>
  <c r="S44" i="2"/>
  <c r="V44" i="2"/>
  <c r="Y44" i="2"/>
  <c r="AB44" i="2"/>
  <c r="G45" i="2"/>
  <c r="J45" i="2"/>
  <c r="M45" i="2"/>
  <c r="P45" i="2"/>
  <c r="S45" i="2"/>
  <c r="V45" i="2"/>
  <c r="Y45" i="2"/>
  <c r="AB45" i="2"/>
  <c r="G46" i="2"/>
  <c r="J46" i="2"/>
  <c r="M46" i="2"/>
  <c r="P46" i="2"/>
  <c r="S46" i="2"/>
  <c r="V46" i="2"/>
  <c r="Y46" i="2"/>
  <c r="AB46" i="2"/>
  <c r="G47" i="2"/>
  <c r="J47" i="2"/>
  <c r="M47" i="2"/>
  <c r="P47" i="2"/>
  <c r="S47" i="2"/>
  <c r="V47" i="2"/>
  <c r="Y47" i="2"/>
  <c r="AB47" i="2"/>
  <c r="G48" i="2"/>
  <c r="J48" i="2"/>
  <c r="M48" i="2"/>
  <c r="P48" i="2"/>
  <c r="V48" i="2"/>
  <c r="Y48" i="2"/>
  <c r="AB48" i="2"/>
  <c r="G49" i="2"/>
  <c r="J49" i="2"/>
  <c r="M49" i="2"/>
  <c r="P49" i="2"/>
  <c r="S49" i="2"/>
  <c r="V49" i="2"/>
  <c r="Y49" i="2"/>
  <c r="AB49" i="2"/>
  <c r="G50" i="2"/>
  <c r="J50" i="2"/>
  <c r="M50" i="2"/>
  <c r="P50" i="2"/>
  <c r="S50" i="2"/>
  <c r="V50" i="2"/>
  <c r="Y50" i="2"/>
  <c r="AB50" i="2"/>
  <c r="G51" i="2"/>
  <c r="J51" i="2"/>
  <c r="M51" i="2"/>
  <c r="P51" i="2"/>
  <c r="S51" i="2"/>
  <c r="V51" i="2"/>
  <c r="Y51" i="2"/>
  <c r="AB51" i="2"/>
  <c r="G52" i="2"/>
  <c r="J52" i="2"/>
  <c r="M52" i="2"/>
  <c r="P52" i="2"/>
  <c r="S52" i="2"/>
  <c r="V52" i="2"/>
  <c r="Y52" i="2"/>
  <c r="AB52" i="2"/>
  <c r="G53" i="2"/>
  <c r="J53" i="2"/>
  <c r="M53" i="2"/>
  <c r="P53" i="2"/>
  <c r="S53" i="2"/>
  <c r="V53" i="2"/>
  <c r="Y53" i="2"/>
  <c r="AB53" i="2"/>
  <c r="G54" i="2"/>
  <c r="J54" i="2"/>
  <c r="M54" i="2"/>
  <c r="P54" i="2"/>
  <c r="V54" i="2"/>
  <c r="Y54" i="2"/>
  <c r="AB54" i="2"/>
  <c r="G55" i="2"/>
  <c r="J55" i="2"/>
  <c r="M55" i="2"/>
  <c r="P55" i="2"/>
  <c r="S55" i="2"/>
  <c r="V55" i="2"/>
  <c r="Y55" i="2"/>
  <c r="AB55" i="2"/>
  <c r="G56" i="2"/>
  <c r="J56" i="2"/>
  <c r="M56" i="2"/>
  <c r="P56" i="2"/>
  <c r="S56" i="2"/>
  <c r="V56" i="2"/>
  <c r="Y56" i="2"/>
  <c r="AB56" i="2"/>
  <c r="G62" i="2"/>
  <c r="J62" i="2"/>
  <c r="M62" i="2"/>
  <c r="P62" i="2"/>
  <c r="S62" i="2"/>
  <c r="V62" i="2"/>
  <c r="Y62" i="2"/>
  <c r="AB62" i="2"/>
  <c r="G63" i="2"/>
  <c r="J63" i="2"/>
  <c r="M63" i="2"/>
  <c r="P63" i="2"/>
  <c r="S63" i="2"/>
  <c r="V63" i="2"/>
  <c r="Y63" i="2"/>
  <c r="AB63" i="2"/>
  <c r="G64" i="2"/>
  <c r="J64" i="2"/>
  <c r="M64" i="2"/>
  <c r="P64" i="2"/>
  <c r="S64" i="2"/>
  <c r="V64" i="2"/>
  <c r="Y64" i="2"/>
  <c r="AB64" i="2"/>
  <c r="G65" i="2"/>
  <c r="J65" i="2"/>
  <c r="M65" i="2"/>
  <c r="P65" i="2"/>
  <c r="S65" i="2"/>
  <c r="V65" i="2"/>
  <c r="Y65" i="2"/>
  <c r="AB65" i="2"/>
  <c r="G66" i="2"/>
  <c r="J66" i="2"/>
  <c r="M66" i="2"/>
  <c r="P66" i="2"/>
  <c r="S66" i="2"/>
  <c r="V66" i="2"/>
  <c r="Y66" i="2"/>
  <c r="AB66" i="2"/>
  <c r="G67" i="2"/>
  <c r="J67" i="2"/>
  <c r="M67" i="2"/>
  <c r="P67" i="2"/>
  <c r="S67" i="2"/>
  <c r="V67" i="2"/>
  <c r="Y67" i="2"/>
  <c r="AB67" i="2"/>
  <c r="G68" i="2"/>
  <c r="J68" i="2"/>
  <c r="M68" i="2"/>
  <c r="P68" i="2"/>
  <c r="S68" i="2"/>
  <c r="V68" i="2"/>
  <c r="Y68" i="2"/>
  <c r="AB68" i="2"/>
  <c r="G69" i="2"/>
  <c r="J69" i="2"/>
  <c r="M69" i="2"/>
  <c r="P69" i="2"/>
  <c r="S69" i="2"/>
  <c r="V69" i="2"/>
  <c r="Y69" i="2"/>
  <c r="AB69" i="2"/>
  <c r="G70" i="2"/>
  <c r="J70" i="2"/>
  <c r="M70" i="2"/>
  <c r="P70" i="2"/>
  <c r="S70" i="2"/>
  <c r="V70" i="2"/>
  <c r="Y70" i="2"/>
  <c r="AB70" i="2"/>
  <c r="G71" i="2"/>
  <c r="J71" i="2"/>
  <c r="M71" i="2"/>
  <c r="P71" i="2"/>
  <c r="S71" i="2"/>
  <c r="V71" i="2"/>
  <c r="Y71" i="2"/>
  <c r="AB71" i="2"/>
  <c r="G72" i="2"/>
  <c r="J72" i="2"/>
  <c r="M72" i="2"/>
  <c r="P72" i="2"/>
  <c r="S72" i="2"/>
  <c r="V72" i="2"/>
  <c r="Y72" i="2"/>
  <c r="AB72" i="2"/>
  <c r="G73" i="2"/>
  <c r="J73" i="2"/>
  <c r="M73" i="2"/>
  <c r="P73" i="2"/>
  <c r="S73" i="2"/>
  <c r="V73" i="2"/>
  <c r="Y73" i="2"/>
  <c r="AB73" i="2"/>
  <c r="G74" i="2"/>
  <c r="J74" i="2"/>
  <c r="M74" i="2"/>
  <c r="P74" i="2"/>
  <c r="S74" i="2"/>
  <c r="V74" i="2"/>
  <c r="Y74" i="2"/>
  <c r="AB74" i="2"/>
  <c r="G75" i="2"/>
  <c r="J75" i="2"/>
  <c r="M75" i="2"/>
  <c r="P75" i="2"/>
  <c r="S75" i="2"/>
  <c r="V75" i="2"/>
  <c r="Y75" i="2"/>
  <c r="AB75" i="2"/>
  <c r="G76" i="2"/>
  <c r="J76" i="2"/>
  <c r="M76" i="2"/>
  <c r="P76" i="2"/>
  <c r="S76" i="2"/>
  <c r="V76" i="2"/>
  <c r="Y76" i="2"/>
  <c r="AB76" i="2"/>
  <c r="G77" i="2"/>
  <c r="J77" i="2"/>
  <c r="M77" i="2"/>
  <c r="P77" i="2"/>
  <c r="S77" i="2"/>
  <c r="V77" i="2"/>
  <c r="Y77" i="2"/>
  <c r="AB77" i="2"/>
  <c r="G78" i="2"/>
  <c r="J78" i="2"/>
  <c r="M78" i="2"/>
  <c r="P78" i="2"/>
  <c r="S78" i="2"/>
  <c r="V78" i="2"/>
  <c r="Y78" i="2"/>
  <c r="AB78" i="2"/>
  <c r="G79" i="2"/>
  <c r="J79" i="2"/>
  <c r="M79" i="2"/>
  <c r="P79" i="2"/>
  <c r="S79" i="2"/>
  <c r="V79" i="2"/>
  <c r="Y79" i="2"/>
  <c r="AB79" i="2"/>
  <c r="G80" i="2"/>
  <c r="J80" i="2"/>
  <c r="M80" i="2"/>
  <c r="P80" i="2"/>
  <c r="S80" i="2"/>
  <c r="V80" i="2"/>
  <c r="Y80" i="2"/>
  <c r="AB80" i="2"/>
  <c r="G81" i="2"/>
  <c r="J81" i="2"/>
  <c r="M81" i="2"/>
  <c r="P81" i="2"/>
  <c r="S81" i="2"/>
  <c r="V81" i="2"/>
  <c r="Y81" i="2"/>
  <c r="AB81" i="2"/>
  <c r="G87" i="2"/>
  <c r="J87" i="2"/>
  <c r="M87" i="2"/>
  <c r="P87" i="2"/>
  <c r="S87" i="2"/>
  <c r="V87" i="2"/>
  <c r="Y87" i="2"/>
  <c r="AB87" i="2"/>
  <c r="G88" i="2"/>
  <c r="J88" i="2"/>
  <c r="M88" i="2"/>
  <c r="P88" i="2"/>
  <c r="S88" i="2"/>
  <c r="V88" i="2"/>
  <c r="Y88" i="2"/>
  <c r="AB88" i="2"/>
  <c r="G89" i="2"/>
  <c r="J89" i="2"/>
  <c r="M89" i="2"/>
  <c r="P89" i="2"/>
  <c r="S89" i="2"/>
  <c r="V89" i="2"/>
  <c r="Y89" i="2"/>
  <c r="AB89" i="2"/>
  <c r="G90" i="2"/>
  <c r="J90" i="2"/>
  <c r="M90" i="2"/>
  <c r="P90" i="2"/>
  <c r="S90" i="2"/>
  <c r="V90" i="2"/>
  <c r="Y90" i="2"/>
  <c r="AB90" i="2"/>
  <c r="G91" i="2"/>
  <c r="J91" i="2"/>
  <c r="M91" i="2"/>
  <c r="P91" i="2"/>
  <c r="S91" i="2"/>
  <c r="V91" i="2"/>
  <c r="Y91" i="2"/>
  <c r="AB91" i="2"/>
  <c r="G92" i="2"/>
  <c r="J92" i="2"/>
  <c r="M92" i="2"/>
  <c r="P92" i="2"/>
  <c r="S92" i="2"/>
  <c r="V92" i="2"/>
  <c r="Y92" i="2"/>
  <c r="AB92" i="2"/>
  <c r="G93" i="2"/>
  <c r="J93" i="2"/>
  <c r="M93" i="2"/>
  <c r="P93" i="2"/>
  <c r="S93" i="2"/>
  <c r="V93" i="2"/>
  <c r="Y93" i="2"/>
  <c r="AB93" i="2"/>
  <c r="G94" i="2"/>
  <c r="J94" i="2"/>
  <c r="M94" i="2"/>
  <c r="P94" i="2"/>
  <c r="S94" i="2"/>
  <c r="V94" i="2"/>
  <c r="Y94" i="2"/>
  <c r="AB94" i="2"/>
  <c r="G95" i="2"/>
  <c r="J95" i="2"/>
  <c r="M95" i="2"/>
  <c r="P95" i="2"/>
  <c r="S95" i="2"/>
  <c r="V95" i="2"/>
  <c r="Y95" i="2"/>
  <c r="AB95" i="2"/>
  <c r="G96" i="2"/>
  <c r="J96" i="2"/>
  <c r="M96" i="2"/>
  <c r="P96" i="2"/>
  <c r="S96" i="2"/>
  <c r="V96" i="2"/>
  <c r="Y96" i="2"/>
  <c r="AB96" i="2"/>
  <c r="G97" i="2"/>
  <c r="J97" i="2"/>
  <c r="M97" i="2"/>
  <c r="P97" i="2"/>
  <c r="S97" i="2"/>
  <c r="V97" i="2"/>
  <c r="Y97" i="2"/>
  <c r="AB97" i="2"/>
  <c r="G98" i="2"/>
  <c r="J98" i="2"/>
  <c r="M98" i="2"/>
  <c r="P98" i="2"/>
  <c r="S98" i="2"/>
  <c r="V98" i="2"/>
  <c r="Y98" i="2"/>
  <c r="AB98" i="2"/>
  <c r="G99" i="2"/>
  <c r="J99" i="2"/>
  <c r="M99" i="2"/>
  <c r="P99" i="2"/>
  <c r="S99" i="2"/>
  <c r="V99" i="2"/>
  <c r="Y99" i="2"/>
  <c r="AB99" i="2"/>
  <c r="G100" i="2"/>
  <c r="J100" i="2"/>
  <c r="M100" i="2"/>
  <c r="P100" i="2"/>
  <c r="S100" i="2"/>
  <c r="V100" i="2"/>
  <c r="Y100" i="2"/>
  <c r="AB100" i="2"/>
  <c r="G101" i="2"/>
  <c r="J101" i="2"/>
  <c r="M101" i="2"/>
  <c r="P101" i="2"/>
  <c r="S101" i="2"/>
  <c r="V101" i="2"/>
  <c r="Y101" i="2"/>
  <c r="AB101" i="2"/>
  <c r="G102" i="2"/>
  <c r="J102" i="2"/>
  <c r="M102" i="2"/>
  <c r="P102" i="2"/>
  <c r="S102" i="2"/>
  <c r="V102" i="2"/>
  <c r="Y102" i="2"/>
  <c r="AB102" i="2"/>
  <c r="G103" i="2"/>
  <c r="J103" i="2"/>
  <c r="M103" i="2"/>
  <c r="P103" i="2"/>
  <c r="S103" i="2"/>
  <c r="V103" i="2"/>
  <c r="Y103" i="2"/>
  <c r="AB103" i="2"/>
  <c r="G104" i="2"/>
  <c r="J104" i="2"/>
  <c r="M104" i="2"/>
  <c r="P104" i="2"/>
  <c r="S104" i="2"/>
  <c r="V104" i="2"/>
  <c r="Y104" i="2"/>
  <c r="AB104" i="2"/>
  <c r="G105" i="2"/>
  <c r="J105" i="2"/>
  <c r="M105" i="2"/>
  <c r="P105" i="2"/>
  <c r="S105" i="2"/>
  <c r="V105" i="2"/>
  <c r="Y105" i="2"/>
  <c r="AB105" i="2"/>
  <c r="G106" i="2"/>
  <c r="J106" i="2"/>
  <c r="M106" i="2"/>
  <c r="P106" i="2"/>
  <c r="S106" i="2"/>
  <c r="V106" i="2"/>
  <c r="Y106" i="2"/>
  <c r="AB106" i="2"/>
  <c r="G112" i="2"/>
  <c r="J112" i="2"/>
  <c r="M112" i="2"/>
  <c r="P112" i="2"/>
  <c r="S112" i="2"/>
  <c r="V112" i="2"/>
  <c r="Y112" i="2"/>
  <c r="AB112" i="2"/>
  <c r="G113" i="2"/>
  <c r="J113" i="2"/>
  <c r="M113" i="2"/>
  <c r="P113" i="2"/>
  <c r="S113" i="2"/>
  <c r="V113" i="2"/>
  <c r="Y113" i="2"/>
  <c r="AB113" i="2"/>
  <c r="G114" i="2"/>
  <c r="J114" i="2"/>
  <c r="M114" i="2"/>
  <c r="P114" i="2"/>
  <c r="S114" i="2"/>
  <c r="V114" i="2"/>
  <c r="Y114" i="2"/>
  <c r="AB114" i="2"/>
  <c r="G115" i="2"/>
  <c r="J115" i="2"/>
  <c r="M115" i="2"/>
  <c r="P115" i="2"/>
  <c r="S115" i="2"/>
  <c r="V115" i="2"/>
  <c r="Y115" i="2"/>
  <c r="AB115" i="2"/>
  <c r="G116" i="2"/>
  <c r="J116" i="2"/>
  <c r="M116" i="2"/>
  <c r="P116" i="2"/>
  <c r="S116" i="2"/>
  <c r="V116" i="2"/>
  <c r="Y116" i="2"/>
  <c r="AB116" i="2"/>
  <c r="G117" i="2"/>
  <c r="J117" i="2"/>
  <c r="M117" i="2"/>
  <c r="P117" i="2"/>
  <c r="S117" i="2"/>
  <c r="V117" i="2"/>
  <c r="Y117" i="2"/>
  <c r="AB117" i="2"/>
  <c r="G118" i="2"/>
  <c r="J118" i="2"/>
  <c r="M118" i="2"/>
  <c r="P118" i="2"/>
  <c r="S118" i="2"/>
  <c r="V118" i="2"/>
  <c r="Y118" i="2"/>
  <c r="AB118" i="2"/>
  <c r="G119" i="2"/>
  <c r="J119" i="2"/>
  <c r="M119" i="2"/>
  <c r="P119" i="2"/>
  <c r="S119" i="2"/>
  <c r="V119" i="2"/>
  <c r="Y119" i="2"/>
  <c r="AB119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123" i="2"/>
  <c r="J123" i="2"/>
  <c r="M123" i="2"/>
  <c r="P123" i="2"/>
  <c r="S123" i="2"/>
  <c r="V123" i="2"/>
  <c r="Y123" i="2"/>
  <c r="AB123" i="2"/>
  <c r="G124" i="2"/>
  <c r="J124" i="2"/>
  <c r="M124" i="2"/>
  <c r="P124" i="2"/>
  <c r="S124" i="2"/>
  <c r="V124" i="2"/>
  <c r="Y124" i="2"/>
  <c r="AB124" i="2"/>
  <c r="G125" i="2"/>
  <c r="J125" i="2"/>
  <c r="M125" i="2"/>
  <c r="P125" i="2"/>
  <c r="S125" i="2"/>
  <c r="V125" i="2"/>
  <c r="Y125" i="2"/>
  <c r="AB125" i="2"/>
  <c r="G126" i="2"/>
  <c r="J126" i="2"/>
  <c r="M126" i="2"/>
  <c r="P126" i="2"/>
  <c r="S126" i="2"/>
  <c r="V126" i="2"/>
  <c r="Y126" i="2"/>
  <c r="AB126" i="2"/>
  <c r="G127" i="2"/>
  <c r="J127" i="2"/>
  <c r="M127" i="2"/>
  <c r="P127" i="2"/>
  <c r="S127" i="2"/>
  <c r="V127" i="2"/>
  <c r="Y127" i="2"/>
  <c r="AB127" i="2"/>
  <c r="G128" i="2"/>
  <c r="J128" i="2"/>
  <c r="M128" i="2"/>
  <c r="P128" i="2"/>
  <c r="S128" i="2"/>
  <c r="V128" i="2"/>
  <c r="Y128" i="2"/>
  <c r="AB128" i="2"/>
  <c r="G129" i="2"/>
  <c r="J129" i="2"/>
  <c r="M129" i="2"/>
  <c r="P129" i="2"/>
  <c r="S129" i="2"/>
  <c r="V129" i="2"/>
  <c r="Y129" i="2"/>
  <c r="AB129" i="2"/>
  <c r="G130" i="2"/>
  <c r="J130" i="2"/>
  <c r="M130" i="2"/>
  <c r="P130" i="2"/>
  <c r="S130" i="2"/>
  <c r="V130" i="2"/>
  <c r="Y130" i="2"/>
  <c r="AB130" i="2"/>
  <c r="G131" i="2"/>
  <c r="J131" i="2"/>
  <c r="M131" i="2"/>
  <c r="P131" i="2"/>
  <c r="S131" i="2"/>
  <c r="V131" i="2"/>
  <c r="Y131" i="2"/>
  <c r="AB131" i="2"/>
  <c r="N132" i="2"/>
  <c r="G133" i="2"/>
  <c r="J133" i="2"/>
  <c r="M133" i="2"/>
  <c r="P133" i="2"/>
  <c r="S133" i="2"/>
  <c r="V133" i="2"/>
  <c r="Y133" i="2"/>
  <c r="AB133" i="2"/>
  <c r="G134" i="2"/>
  <c r="J134" i="2"/>
  <c r="M134" i="2"/>
  <c r="P134" i="2"/>
  <c r="S134" i="2"/>
  <c r="V134" i="2"/>
  <c r="Y134" i="2"/>
  <c r="AB134" i="2"/>
  <c r="G135" i="2"/>
  <c r="J135" i="2"/>
  <c r="M135" i="2"/>
  <c r="P135" i="2"/>
  <c r="S135" i="2"/>
  <c r="V135" i="2"/>
  <c r="Y135" i="2"/>
  <c r="AB135" i="2"/>
  <c r="G136" i="2"/>
  <c r="J136" i="2"/>
  <c r="M136" i="2"/>
  <c r="P136" i="2"/>
  <c r="S136" i="2"/>
  <c r="V136" i="2"/>
  <c r="Y136" i="2"/>
  <c r="AB136" i="2"/>
  <c r="G137" i="2"/>
  <c r="J137" i="2"/>
  <c r="M137" i="2"/>
  <c r="P137" i="2"/>
  <c r="S137" i="2"/>
  <c r="V137" i="2"/>
  <c r="Y137" i="2"/>
  <c r="AB137" i="2"/>
  <c r="G138" i="2"/>
  <c r="J138" i="2"/>
  <c r="M138" i="2"/>
  <c r="P138" i="2"/>
  <c r="S138" i="2"/>
  <c r="V138" i="2"/>
  <c r="Y138" i="2"/>
  <c r="AB138" i="2"/>
  <c r="G139" i="2"/>
  <c r="J139" i="2"/>
  <c r="M139" i="2"/>
  <c r="P139" i="2"/>
  <c r="S139" i="2"/>
  <c r="V139" i="2"/>
  <c r="Y139" i="2"/>
  <c r="AB139" i="2"/>
  <c r="G140" i="2"/>
  <c r="J140" i="2"/>
  <c r="M140" i="2"/>
  <c r="P140" i="2"/>
  <c r="S140" i="2"/>
  <c r="V140" i="2"/>
  <c r="Y140" i="2"/>
  <c r="AB140" i="2"/>
  <c r="G141" i="2"/>
  <c r="J141" i="2"/>
  <c r="M141" i="2"/>
  <c r="P141" i="2"/>
  <c r="S141" i="2"/>
  <c r="V141" i="2"/>
  <c r="Y141" i="2"/>
  <c r="AB141" i="2"/>
  <c r="G142" i="2"/>
  <c r="J142" i="2"/>
  <c r="M142" i="2"/>
  <c r="P142" i="2"/>
  <c r="S142" i="2"/>
  <c r="V142" i="2"/>
  <c r="Y142" i="2"/>
  <c r="AB142" i="2"/>
  <c r="G143" i="2"/>
  <c r="J143" i="2"/>
  <c r="M143" i="2"/>
  <c r="P143" i="2"/>
  <c r="S143" i="2"/>
  <c r="V143" i="2"/>
  <c r="Y143" i="2"/>
  <c r="AB143" i="2"/>
  <c r="G144" i="2"/>
  <c r="J144" i="2"/>
  <c r="M144" i="2"/>
  <c r="P144" i="2"/>
  <c r="S144" i="2"/>
  <c r="V144" i="2"/>
  <c r="Y144" i="2"/>
  <c r="AB144" i="2"/>
  <c r="G145" i="2"/>
  <c r="J145" i="2"/>
  <c r="M145" i="2"/>
  <c r="P145" i="2"/>
  <c r="S145" i="2"/>
  <c r="V145" i="2"/>
  <c r="Y145" i="2"/>
  <c r="AB145" i="2"/>
  <c r="G146" i="2"/>
  <c r="J146" i="2"/>
  <c r="M146" i="2"/>
  <c r="P146" i="2"/>
  <c r="S146" i="2"/>
  <c r="V146" i="2"/>
  <c r="Y146" i="2"/>
  <c r="AB146" i="2"/>
  <c r="G147" i="2"/>
  <c r="J147" i="2"/>
  <c r="M147" i="2"/>
  <c r="P147" i="2"/>
  <c r="S147" i="2"/>
  <c r="V147" i="2"/>
  <c r="Y147" i="2"/>
  <c r="AB147" i="2"/>
  <c r="G148" i="2"/>
  <c r="J148" i="2"/>
  <c r="M148" i="2"/>
  <c r="P148" i="2"/>
  <c r="S148" i="2"/>
  <c r="V148" i="2"/>
  <c r="Y148" i="2"/>
  <c r="AB148" i="2"/>
  <c r="G149" i="2"/>
  <c r="J149" i="2"/>
  <c r="M149" i="2"/>
  <c r="P149" i="2"/>
  <c r="S149" i="2"/>
  <c r="V149" i="2"/>
  <c r="Y149" i="2"/>
  <c r="AB149" i="2"/>
  <c r="G150" i="2"/>
  <c r="J150" i="2"/>
  <c r="M150" i="2"/>
  <c r="P150" i="2"/>
  <c r="S150" i="2"/>
  <c r="V150" i="2"/>
  <c r="Y150" i="2"/>
  <c r="AB150" i="2"/>
  <c r="G151" i="2"/>
  <c r="J151" i="2"/>
  <c r="M151" i="2"/>
  <c r="P151" i="2"/>
  <c r="S151" i="2"/>
  <c r="V151" i="2"/>
  <c r="Y151" i="2"/>
  <c r="AB151" i="2"/>
  <c r="G152" i="2"/>
  <c r="J152" i="2"/>
  <c r="M152" i="2"/>
  <c r="P152" i="2"/>
  <c r="S152" i="2"/>
  <c r="V152" i="2"/>
  <c r="Y152" i="2"/>
  <c r="AB152" i="2"/>
  <c r="G158" i="2"/>
  <c r="J158" i="2"/>
  <c r="M158" i="2"/>
  <c r="P158" i="2"/>
  <c r="S158" i="2"/>
  <c r="V158" i="2"/>
  <c r="Y158" i="2"/>
  <c r="AB158" i="2"/>
  <c r="G159" i="2"/>
  <c r="J159" i="2"/>
  <c r="M159" i="2"/>
  <c r="P159" i="2"/>
  <c r="S159" i="2"/>
  <c r="V159" i="2"/>
  <c r="Y159" i="2"/>
  <c r="AB159" i="2"/>
  <c r="G160" i="2"/>
  <c r="J160" i="2"/>
  <c r="M160" i="2"/>
  <c r="P160" i="2"/>
  <c r="S160" i="2"/>
  <c r="V160" i="2"/>
  <c r="Y160" i="2"/>
  <c r="AB160" i="2"/>
  <c r="G161" i="2"/>
  <c r="J161" i="2"/>
  <c r="M161" i="2"/>
  <c r="P161" i="2"/>
  <c r="S161" i="2"/>
  <c r="V161" i="2"/>
  <c r="Y161" i="2"/>
  <c r="AB161" i="2"/>
  <c r="G162" i="2"/>
  <c r="J162" i="2"/>
  <c r="M162" i="2"/>
  <c r="P162" i="2"/>
  <c r="S162" i="2"/>
  <c r="V162" i="2"/>
  <c r="Y162" i="2"/>
  <c r="AB162" i="2"/>
  <c r="G163" i="2"/>
  <c r="J163" i="2"/>
  <c r="M163" i="2"/>
  <c r="P163" i="2"/>
  <c r="S163" i="2"/>
  <c r="V163" i="2"/>
  <c r="Y163" i="2"/>
  <c r="AB163" i="2"/>
  <c r="G164" i="2"/>
  <c r="J164" i="2"/>
  <c r="M164" i="2"/>
  <c r="P164" i="2"/>
  <c r="S164" i="2"/>
  <c r="V164" i="2"/>
  <c r="Y164" i="2"/>
  <c r="AB164" i="2"/>
  <c r="G165" i="2"/>
  <c r="J165" i="2"/>
  <c r="M165" i="2"/>
  <c r="P165" i="2"/>
  <c r="S165" i="2"/>
  <c r="V165" i="2"/>
  <c r="Y165" i="2"/>
  <c r="AB165" i="2"/>
  <c r="G166" i="2"/>
  <c r="J166" i="2"/>
  <c r="M166" i="2"/>
  <c r="P166" i="2"/>
  <c r="S166" i="2"/>
  <c r="V166" i="2"/>
  <c r="Y166" i="2"/>
  <c r="AB166" i="2"/>
  <c r="G167" i="2"/>
  <c r="J167" i="2"/>
  <c r="M167" i="2"/>
  <c r="P167" i="2"/>
  <c r="S167" i="2"/>
  <c r="V167" i="2"/>
  <c r="Y167" i="2"/>
  <c r="AB167" i="2"/>
  <c r="G168" i="2"/>
  <c r="J168" i="2"/>
  <c r="M168" i="2"/>
  <c r="P168" i="2"/>
  <c r="S168" i="2"/>
  <c r="V168" i="2"/>
  <c r="Y168" i="2"/>
  <c r="AB168" i="2"/>
  <c r="G169" i="2"/>
  <c r="J169" i="2"/>
  <c r="M169" i="2"/>
  <c r="P169" i="2"/>
  <c r="S169" i="2"/>
  <c r="V169" i="2"/>
  <c r="Y169" i="2"/>
  <c r="AB169" i="2"/>
  <c r="G170" i="2"/>
  <c r="J170" i="2"/>
  <c r="M170" i="2"/>
  <c r="P170" i="2"/>
  <c r="S170" i="2"/>
  <c r="V170" i="2"/>
  <c r="Y170" i="2"/>
  <c r="AB170" i="2"/>
  <c r="G171" i="2"/>
  <c r="J171" i="2"/>
  <c r="M171" i="2"/>
  <c r="P171" i="2"/>
  <c r="S171" i="2"/>
  <c r="V171" i="2"/>
  <c r="Y171" i="2"/>
  <c r="AB171" i="2"/>
  <c r="G172" i="2"/>
  <c r="J172" i="2"/>
  <c r="M172" i="2"/>
  <c r="P172" i="2"/>
  <c r="S172" i="2"/>
  <c r="V172" i="2"/>
  <c r="Y172" i="2"/>
  <c r="AB172" i="2"/>
  <c r="G173" i="2"/>
  <c r="J173" i="2"/>
  <c r="M173" i="2"/>
  <c r="P173" i="2"/>
  <c r="S173" i="2"/>
  <c r="V173" i="2"/>
  <c r="Y173" i="2"/>
  <c r="AB173" i="2"/>
  <c r="G174" i="2"/>
  <c r="J174" i="2"/>
  <c r="M174" i="2"/>
  <c r="P174" i="2"/>
  <c r="S174" i="2"/>
  <c r="V174" i="2"/>
  <c r="Y174" i="2"/>
  <c r="AB174" i="2"/>
  <c r="G175" i="2"/>
  <c r="J175" i="2"/>
  <c r="M175" i="2"/>
  <c r="P175" i="2"/>
  <c r="S175" i="2"/>
  <c r="V175" i="2"/>
  <c r="Y175" i="2"/>
  <c r="AB175" i="2"/>
  <c r="G176" i="2"/>
  <c r="J176" i="2"/>
  <c r="M176" i="2"/>
  <c r="P176" i="2"/>
  <c r="S176" i="2"/>
  <c r="V176" i="2"/>
  <c r="Y176" i="2"/>
  <c r="AB176" i="2"/>
  <c r="G177" i="2"/>
  <c r="J177" i="2"/>
  <c r="M177" i="2"/>
  <c r="P177" i="2"/>
  <c r="S177" i="2"/>
  <c r="V177" i="2"/>
  <c r="Y177" i="2"/>
  <c r="AB177" i="2"/>
  <c r="G179" i="2"/>
  <c r="J179" i="2"/>
  <c r="M179" i="2"/>
  <c r="P179" i="2"/>
  <c r="S179" i="2"/>
  <c r="V179" i="2"/>
  <c r="Y179" i="2"/>
  <c r="AB179" i="2"/>
  <c r="G180" i="2"/>
  <c r="J180" i="2"/>
  <c r="M180" i="2"/>
  <c r="P180" i="2"/>
  <c r="S180" i="2"/>
  <c r="V180" i="2"/>
  <c r="Y180" i="2"/>
  <c r="AB180" i="2"/>
  <c r="G181" i="2"/>
  <c r="J181" i="2"/>
  <c r="M181" i="2"/>
  <c r="P181" i="2"/>
  <c r="S181" i="2"/>
  <c r="V181" i="2"/>
  <c r="Y181" i="2"/>
  <c r="AB181" i="2"/>
  <c r="G182" i="2"/>
  <c r="J182" i="2"/>
  <c r="M182" i="2"/>
  <c r="P182" i="2"/>
  <c r="S182" i="2"/>
  <c r="V182" i="2"/>
  <c r="Y182" i="2"/>
  <c r="AB182" i="2"/>
  <c r="G183" i="2"/>
  <c r="J183" i="2"/>
  <c r="M183" i="2"/>
  <c r="P183" i="2"/>
  <c r="S183" i="2"/>
  <c r="V183" i="2"/>
  <c r="Y183" i="2"/>
  <c r="AB183" i="2"/>
  <c r="G184" i="2"/>
  <c r="J184" i="2"/>
  <c r="M184" i="2"/>
  <c r="P184" i="2"/>
  <c r="S184" i="2"/>
  <c r="V184" i="2"/>
  <c r="Y184" i="2"/>
  <c r="AB184" i="2"/>
  <c r="G185" i="2"/>
  <c r="J185" i="2"/>
  <c r="M185" i="2"/>
  <c r="P185" i="2"/>
  <c r="S185" i="2"/>
  <c r="V185" i="2"/>
  <c r="Y185" i="2"/>
  <c r="AB185" i="2"/>
  <c r="G186" i="2"/>
  <c r="J186" i="2"/>
  <c r="M186" i="2"/>
  <c r="P186" i="2"/>
  <c r="S186" i="2"/>
  <c r="V186" i="2"/>
  <c r="Y186" i="2"/>
  <c r="AB186" i="2"/>
  <c r="G187" i="2"/>
  <c r="J187" i="2"/>
  <c r="M187" i="2"/>
  <c r="P187" i="2"/>
  <c r="S187" i="2"/>
  <c r="V187" i="2"/>
  <c r="Y187" i="2"/>
  <c r="AB187" i="2"/>
  <c r="G188" i="2"/>
  <c r="J188" i="2"/>
  <c r="M188" i="2"/>
  <c r="P188" i="2"/>
  <c r="S188" i="2"/>
  <c r="V188" i="2"/>
  <c r="Y188" i="2"/>
  <c r="AB188" i="2"/>
  <c r="G189" i="2"/>
  <c r="J189" i="2"/>
  <c r="M189" i="2"/>
  <c r="P189" i="2"/>
  <c r="S189" i="2"/>
  <c r="V189" i="2"/>
  <c r="Y189" i="2"/>
  <c r="AB189" i="2"/>
  <c r="G190" i="2"/>
  <c r="J190" i="2"/>
  <c r="M190" i="2"/>
  <c r="P190" i="2"/>
  <c r="S190" i="2"/>
  <c r="V190" i="2"/>
  <c r="Y190" i="2"/>
  <c r="AB190" i="2"/>
  <c r="G191" i="2"/>
  <c r="J191" i="2"/>
  <c r="M191" i="2"/>
  <c r="P191" i="2"/>
  <c r="S191" i="2"/>
  <c r="V191" i="2"/>
  <c r="Y191" i="2"/>
  <c r="AB191" i="2"/>
  <c r="G192" i="2"/>
  <c r="J192" i="2"/>
  <c r="M192" i="2"/>
  <c r="P192" i="2"/>
  <c r="S192" i="2"/>
  <c r="V192" i="2"/>
  <c r="Y192" i="2"/>
  <c r="AB192" i="2"/>
  <c r="G193" i="2"/>
  <c r="J193" i="2"/>
  <c r="M193" i="2"/>
  <c r="P193" i="2"/>
  <c r="S193" i="2"/>
  <c r="V193" i="2"/>
  <c r="Y193" i="2"/>
  <c r="AB193" i="2"/>
  <c r="G194" i="2"/>
  <c r="J194" i="2"/>
  <c r="M194" i="2"/>
  <c r="P194" i="2"/>
  <c r="S194" i="2"/>
  <c r="V194" i="2"/>
  <c r="Y194" i="2"/>
  <c r="AB194" i="2"/>
  <c r="G195" i="2"/>
  <c r="J195" i="2"/>
  <c r="M195" i="2"/>
  <c r="P195" i="2"/>
  <c r="S195" i="2"/>
  <c r="V195" i="2"/>
  <c r="Y195" i="2"/>
  <c r="AB195" i="2"/>
  <c r="G196" i="2"/>
  <c r="J196" i="2"/>
  <c r="M196" i="2"/>
  <c r="P196" i="2"/>
  <c r="S196" i="2"/>
  <c r="V196" i="2"/>
  <c r="Y196" i="2"/>
  <c r="AB196" i="2"/>
  <c r="G197" i="2"/>
  <c r="J197" i="2"/>
  <c r="M197" i="2"/>
  <c r="P197" i="2"/>
  <c r="S197" i="2"/>
  <c r="V197" i="2"/>
  <c r="Y197" i="2"/>
  <c r="AB197" i="2"/>
  <c r="G198" i="2"/>
  <c r="J198" i="2"/>
  <c r="M198" i="2"/>
  <c r="P198" i="2"/>
  <c r="S198" i="2"/>
  <c r="V198" i="2"/>
  <c r="Y198" i="2"/>
  <c r="AB198" i="2"/>
  <c r="G204" i="2"/>
  <c r="J204" i="2"/>
  <c r="M204" i="2"/>
  <c r="P204" i="2"/>
  <c r="S204" i="2"/>
  <c r="V204" i="2"/>
  <c r="Y204" i="2"/>
  <c r="AB204" i="2"/>
  <c r="G205" i="2"/>
  <c r="J205" i="2"/>
  <c r="M205" i="2"/>
  <c r="P205" i="2"/>
  <c r="S205" i="2"/>
  <c r="V205" i="2"/>
  <c r="Y205" i="2"/>
  <c r="AB205" i="2"/>
  <c r="G206" i="2"/>
  <c r="J206" i="2"/>
  <c r="M206" i="2"/>
  <c r="P206" i="2"/>
  <c r="S206" i="2"/>
  <c r="V206" i="2"/>
  <c r="Y206" i="2"/>
  <c r="AB206" i="2"/>
  <c r="G207" i="2"/>
  <c r="J207" i="2"/>
  <c r="M207" i="2"/>
  <c r="P207" i="2"/>
  <c r="S207" i="2"/>
  <c r="V207" i="2"/>
  <c r="Y207" i="2"/>
  <c r="AB207" i="2"/>
  <c r="G208" i="2"/>
  <c r="J208" i="2"/>
  <c r="M208" i="2"/>
  <c r="P208" i="2"/>
  <c r="S208" i="2"/>
  <c r="V208" i="2"/>
  <c r="Y208" i="2"/>
  <c r="AB208" i="2"/>
  <c r="G209" i="2"/>
  <c r="J209" i="2"/>
  <c r="M209" i="2"/>
  <c r="P209" i="2"/>
  <c r="S209" i="2"/>
  <c r="V209" i="2"/>
  <c r="Y209" i="2"/>
  <c r="AB209" i="2"/>
  <c r="G210" i="2"/>
  <c r="J210" i="2"/>
  <c r="M210" i="2"/>
  <c r="P210" i="2"/>
  <c r="S210" i="2"/>
  <c r="V210" i="2"/>
  <c r="Y210" i="2"/>
  <c r="AB210" i="2"/>
  <c r="G211" i="2"/>
  <c r="J211" i="2"/>
  <c r="M211" i="2"/>
  <c r="P211" i="2"/>
  <c r="S211" i="2"/>
  <c r="V211" i="2"/>
  <c r="Y211" i="2"/>
  <c r="AB211" i="2"/>
  <c r="G212" i="2"/>
  <c r="J212" i="2"/>
  <c r="M212" i="2"/>
  <c r="P212" i="2"/>
  <c r="S212" i="2"/>
  <c r="V212" i="2"/>
  <c r="Y212" i="2"/>
  <c r="AB212" i="2"/>
  <c r="G213" i="2"/>
  <c r="J213" i="2"/>
  <c r="M213" i="2"/>
  <c r="P213" i="2"/>
  <c r="S213" i="2"/>
  <c r="V213" i="2"/>
  <c r="Y213" i="2"/>
  <c r="AB213" i="2"/>
  <c r="G214" i="2"/>
  <c r="J214" i="2"/>
  <c r="M214" i="2"/>
  <c r="P214" i="2"/>
  <c r="S214" i="2"/>
  <c r="V214" i="2"/>
  <c r="Y214" i="2"/>
  <c r="AB214" i="2"/>
  <c r="G215" i="2"/>
  <c r="J215" i="2"/>
  <c r="M215" i="2"/>
  <c r="P215" i="2"/>
  <c r="S215" i="2"/>
  <c r="V215" i="2"/>
  <c r="Y215" i="2"/>
  <c r="AB215" i="2"/>
  <c r="G216" i="2"/>
  <c r="J216" i="2"/>
  <c r="M216" i="2"/>
  <c r="P216" i="2"/>
  <c r="S216" i="2"/>
  <c r="V216" i="2"/>
  <c r="Y216" i="2"/>
  <c r="AB216" i="2"/>
  <c r="G217" i="2"/>
  <c r="J217" i="2"/>
  <c r="M217" i="2"/>
  <c r="P217" i="2"/>
  <c r="S217" i="2"/>
  <c r="V217" i="2"/>
  <c r="Y217" i="2"/>
  <c r="AB217" i="2"/>
  <c r="G218" i="2"/>
  <c r="J218" i="2"/>
  <c r="M218" i="2"/>
  <c r="P218" i="2"/>
  <c r="S218" i="2"/>
  <c r="V218" i="2"/>
  <c r="Y218" i="2"/>
  <c r="AB218" i="2"/>
  <c r="G219" i="2"/>
  <c r="J219" i="2"/>
  <c r="M219" i="2"/>
  <c r="P219" i="2"/>
  <c r="S219" i="2"/>
  <c r="V219" i="2"/>
  <c r="Y219" i="2"/>
  <c r="AB219" i="2"/>
  <c r="G220" i="2"/>
  <c r="J220" i="2"/>
  <c r="M220" i="2"/>
  <c r="P220" i="2"/>
  <c r="S220" i="2"/>
  <c r="V220" i="2"/>
  <c r="Y220" i="2"/>
  <c r="AB220" i="2"/>
  <c r="G221" i="2"/>
  <c r="J221" i="2"/>
  <c r="M221" i="2"/>
  <c r="P221" i="2"/>
  <c r="S221" i="2"/>
  <c r="V221" i="2"/>
  <c r="Y221" i="2"/>
  <c r="AB221" i="2"/>
  <c r="G222" i="2"/>
  <c r="J222" i="2"/>
  <c r="M222" i="2"/>
  <c r="P222" i="2"/>
  <c r="S222" i="2"/>
  <c r="V222" i="2"/>
  <c r="Y222" i="2"/>
  <c r="AB222" i="2"/>
  <c r="G223" i="2"/>
  <c r="J223" i="2"/>
  <c r="M223" i="2"/>
  <c r="P223" i="2"/>
  <c r="S223" i="2"/>
  <c r="V223" i="2"/>
  <c r="Y223" i="2"/>
  <c r="AB223" i="2"/>
  <c r="G229" i="2"/>
  <c r="J229" i="2"/>
  <c r="M229" i="2"/>
  <c r="P229" i="2"/>
  <c r="S229" i="2"/>
  <c r="V229" i="2"/>
  <c r="Y229" i="2"/>
  <c r="AB229" i="2"/>
  <c r="G230" i="2"/>
  <c r="J230" i="2"/>
  <c r="M230" i="2"/>
  <c r="P230" i="2"/>
  <c r="S230" i="2"/>
  <c r="V230" i="2"/>
  <c r="Y230" i="2"/>
  <c r="AB230" i="2"/>
  <c r="G231" i="2"/>
  <c r="J231" i="2"/>
  <c r="M231" i="2"/>
  <c r="P231" i="2"/>
  <c r="S231" i="2"/>
  <c r="V231" i="2"/>
  <c r="Y231" i="2"/>
  <c r="AB231" i="2"/>
  <c r="G232" i="2"/>
  <c r="J232" i="2"/>
  <c r="M232" i="2"/>
  <c r="P232" i="2"/>
  <c r="S232" i="2"/>
  <c r="V232" i="2"/>
  <c r="Y232" i="2"/>
  <c r="AB232" i="2"/>
  <c r="G233" i="2"/>
  <c r="J233" i="2"/>
  <c r="M233" i="2"/>
  <c r="P233" i="2"/>
  <c r="S233" i="2"/>
  <c r="V233" i="2"/>
  <c r="Y233" i="2"/>
  <c r="AB233" i="2"/>
  <c r="G234" i="2"/>
  <c r="J234" i="2"/>
  <c r="M234" i="2"/>
  <c r="P234" i="2"/>
  <c r="S234" i="2"/>
  <c r="V234" i="2"/>
  <c r="Y234" i="2"/>
  <c r="AB234" i="2"/>
  <c r="G235" i="2"/>
  <c r="J235" i="2"/>
  <c r="M235" i="2"/>
  <c r="P235" i="2"/>
  <c r="S235" i="2"/>
  <c r="V235" i="2"/>
  <c r="Y235" i="2"/>
  <c r="AB235" i="2"/>
  <c r="G236" i="2"/>
  <c r="J236" i="2"/>
  <c r="M236" i="2"/>
  <c r="P236" i="2"/>
  <c r="S236" i="2"/>
  <c r="V236" i="2"/>
  <c r="Y236" i="2"/>
  <c r="AB236" i="2"/>
  <c r="G237" i="2"/>
  <c r="J237" i="2"/>
  <c r="M237" i="2"/>
  <c r="P237" i="2"/>
  <c r="S237" i="2"/>
  <c r="V237" i="2"/>
  <c r="Y237" i="2"/>
  <c r="AB237" i="2"/>
  <c r="G238" i="2"/>
  <c r="J238" i="2"/>
  <c r="M238" i="2"/>
  <c r="P238" i="2"/>
  <c r="S238" i="2"/>
  <c r="V238" i="2"/>
  <c r="Y238" i="2"/>
  <c r="AB238" i="2"/>
  <c r="G239" i="2"/>
  <c r="J239" i="2"/>
  <c r="M239" i="2"/>
  <c r="P239" i="2"/>
  <c r="S239" i="2"/>
  <c r="V239" i="2"/>
  <c r="Y239" i="2"/>
  <c r="AB239" i="2"/>
  <c r="G240" i="2"/>
  <c r="J240" i="2"/>
  <c r="M240" i="2"/>
  <c r="P240" i="2"/>
  <c r="S240" i="2"/>
  <c r="V240" i="2"/>
  <c r="Y240" i="2"/>
  <c r="AB240" i="2"/>
  <c r="G241" i="2"/>
  <c r="J241" i="2"/>
  <c r="M241" i="2"/>
  <c r="P241" i="2"/>
  <c r="S241" i="2"/>
  <c r="V241" i="2"/>
  <c r="Y241" i="2"/>
  <c r="AB241" i="2"/>
  <c r="G242" i="2"/>
  <c r="J242" i="2"/>
  <c r="M242" i="2"/>
  <c r="P242" i="2"/>
  <c r="S242" i="2"/>
  <c r="V242" i="2"/>
  <c r="Y242" i="2"/>
  <c r="AB242" i="2"/>
  <c r="G243" i="2"/>
  <c r="J243" i="2"/>
  <c r="M243" i="2"/>
  <c r="P243" i="2"/>
  <c r="S243" i="2"/>
  <c r="V243" i="2"/>
  <c r="Y243" i="2"/>
  <c r="AB243" i="2"/>
  <c r="G244" i="2"/>
  <c r="J244" i="2"/>
  <c r="M244" i="2"/>
  <c r="P244" i="2"/>
  <c r="S244" i="2"/>
  <c r="V244" i="2"/>
  <c r="Y244" i="2"/>
  <c r="AB244" i="2"/>
  <c r="G245" i="2"/>
  <c r="J245" i="2"/>
  <c r="M245" i="2"/>
  <c r="P245" i="2"/>
  <c r="S245" i="2"/>
  <c r="V245" i="2"/>
  <c r="Y245" i="2"/>
  <c r="AB245" i="2"/>
  <c r="G246" i="2"/>
  <c r="J246" i="2"/>
  <c r="M246" i="2"/>
  <c r="P246" i="2"/>
  <c r="S246" i="2"/>
  <c r="V246" i="2"/>
  <c r="Y246" i="2"/>
  <c r="AB246" i="2"/>
  <c r="G247" i="2"/>
  <c r="J247" i="2"/>
  <c r="M247" i="2"/>
  <c r="P247" i="2"/>
  <c r="S247" i="2"/>
  <c r="V247" i="2"/>
  <c r="Y247" i="2"/>
  <c r="AB247" i="2"/>
  <c r="G248" i="2"/>
  <c r="J248" i="2"/>
  <c r="M248" i="2"/>
  <c r="P248" i="2"/>
  <c r="S248" i="2"/>
  <c r="V248" i="2"/>
  <c r="Y248" i="2"/>
  <c r="AB248" i="2"/>
  <c r="I32" i="16" l="1"/>
  <c r="I17" i="1"/>
  <c r="C21" i="1"/>
  <c r="B21" i="16" s="1"/>
  <c r="I20" i="1"/>
  <c r="H22" i="16" s="1"/>
  <c r="B22" i="16"/>
  <c r="B19" i="16"/>
  <c r="I11" i="1"/>
  <c r="H19" i="16" s="1"/>
  <c r="N178" i="2"/>
  <c r="AC143" i="2"/>
  <c r="AC137" i="2"/>
  <c r="AC189" i="2"/>
  <c r="AC151" i="2"/>
  <c r="AC149" i="2"/>
  <c r="AC193" i="2"/>
  <c r="AC192" i="2"/>
  <c r="AC190" i="2"/>
  <c r="AC177" i="2"/>
  <c r="AC101" i="2"/>
  <c r="AC95" i="2"/>
  <c r="AC77" i="2"/>
  <c r="AC52" i="2"/>
  <c r="Q57" i="2"/>
  <c r="Q252" i="2" s="1"/>
  <c r="AC245" i="2"/>
  <c r="AC217" i="2"/>
  <c r="AC163" i="2"/>
  <c r="AC147" i="2"/>
  <c r="AC117" i="2"/>
  <c r="AC113" i="2"/>
  <c r="AC105" i="2"/>
  <c r="AC89" i="2"/>
  <c r="AC81" i="2"/>
  <c r="AC80" i="2"/>
  <c r="AC78" i="2"/>
  <c r="AC248" i="2"/>
  <c r="AC246" i="2"/>
  <c r="Q249" i="2"/>
  <c r="E249" i="2"/>
  <c r="AC213" i="2"/>
  <c r="T224" i="2"/>
  <c r="H224" i="2"/>
  <c r="AC197" i="2"/>
  <c r="AC195" i="2"/>
  <c r="AC181" i="2"/>
  <c r="AC135" i="2"/>
  <c r="AC133" i="2"/>
  <c r="AC125" i="2"/>
  <c r="AC121" i="2"/>
  <c r="AC120" i="2"/>
  <c r="AC118" i="2"/>
  <c r="N15" i="2" s="1"/>
  <c r="AC69" i="2"/>
  <c r="AC65" i="2"/>
  <c r="AC64" i="2"/>
  <c r="AC62" i="2"/>
  <c r="N82" i="2"/>
  <c r="AC53" i="2"/>
  <c r="AC47" i="2"/>
  <c r="AC38" i="2"/>
  <c r="W107" i="2"/>
  <c r="AC241" i="2"/>
  <c r="AC237" i="2"/>
  <c r="AC233" i="2"/>
  <c r="AC232" i="2"/>
  <c r="AC230" i="2"/>
  <c r="AC221" i="2"/>
  <c r="AC220" i="2"/>
  <c r="AC218" i="2"/>
  <c r="AC179" i="2"/>
  <c r="K199" i="2"/>
  <c r="AC168" i="2"/>
  <c r="AC164" i="2"/>
  <c r="AC123" i="2"/>
  <c r="AC106" i="2"/>
  <c r="AC67" i="2"/>
  <c r="AC48" i="2"/>
  <c r="AC43" i="2"/>
  <c r="K107" i="2"/>
  <c r="AC235" i="2"/>
  <c r="AC223" i="2"/>
  <c r="AC209" i="2"/>
  <c r="AC205" i="2"/>
  <c r="AC204" i="2"/>
  <c r="W199" i="2"/>
  <c r="AC185" i="2"/>
  <c r="AC173" i="2"/>
  <c r="AC171" i="2"/>
  <c r="AC145" i="2"/>
  <c r="AC144" i="2"/>
  <c r="AC129" i="2"/>
  <c r="AC97" i="2"/>
  <c r="AC93" i="2"/>
  <c r="AC92" i="2"/>
  <c r="AC90" i="2"/>
  <c r="AC73" i="2"/>
  <c r="N249" i="2"/>
  <c r="AC229" i="2"/>
  <c r="W224" i="2"/>
  <c r="AC247" i="2"/>
  <c r="AC244" i="2"/>
  <c r="AC242" i="2"/>
  <c r="AC231" i="2"/>
  <c r="K249" i="2"/>
  <c r="AC219" i="2"/>
  <c r="AC216" i="2"/>
  <c r="AC214" i="2"/>
  <c r="AC191" i="2"/>
  <c r="AC188" i="2"/>
  <c r="AC186" i="2"/>
  <c r="Q199" i="2"/>
  <c r="E199" i="2"/>
  <c r="T199" i="2"/>
  <c r="H199" i="2"/>
  <c r="T178" i="2"/>
  <c r="H178" i="2"/>
  <c r="AC167" i="2"/>
  <c r="AC165" i="2"/>
  <c r="AC158" i="2"/>
  <c r="W153" i="2"/>
  <c r="AC138" i="2"/>
  <c r="AC130" i="2"/>
  <c r="T132" i="2"/>
  <c r="H132" i="2"/>
  <c r="AC119" i="2"/>
  <c r="AC116" i="2"/>
  <c r="AC114" i="2"/>
  <c r="AC104" i="2"/>
  <c r="AC102" i="2"/>
  <c r="Q107" i="2"/>
  <c r="E107" i="2"/>
  <c r="AC91" i="2"/>
  <c r="AC88" i="2"/>
  <c r="N107" i="2"/>
  <c r="Z82" i="2"/>
  <c r="AC79" i="2"/>
  <c r="AC76" i="2"/>
  <c r="AC74" i="2"/>
  <c r="AC63" i="2"/>
  <c r="K82" i="2"/>
  <c r="AC56" i="2"/>
  <c r="AC54" i="2"/>
  <c r="AC51" i="2"/>
  <c r="AC49" i="2"/>
  <c r="T57" i="2"/>
  <c r="H57" i="2"/>
  <c r="K153" i="2"/>
  <c r="AC243" i="2"/>
  <c r="AC240" i="2"/>
  <c r="AC238" i="2"/>
  <c r="T249" i="2"/>
  <c r="H249" i="2"/>
  <c r="AC215" i="2"/>
  <c r="AC212" i="2"/>
  <c r="AC210" i="2"/>
  <c r="AC198" i="2"/>
  <c r="AC187" i="2"/>
  <c r="AC184" i="2"/>
  <c r="AC182" i="2"/>
  <c r="N199" i="2"/>
  <c r="AC176" i="2"/>
  <c r="AC174" i="2"/>
  <c r="AC161" i="2"/>
  <c r="AC159" i="2"/>
  <c r="K178" i="2"/>
  <c r="AC152" i="2"/>
  <c r="AC141" i="2"/>
  <c r="AC139" i="2"/>
  <c r="AC136" i="2"/>
  <c r="Q153" i="2"/>
  <c r="E153" i="2"/>
  <c r="AC131" i="2"/>
  <c r="AC128" i="2"/>
  <c r="AC126" i="2"/>
  <c r="AC115" i="2"/>
  <c r="AC112" i="2"/>
  <c r="AC103" i="2"/>
  <c r="AC100" i="2"/>
  <c r="AC98" i="2"/>
  <c r="AC87" i="2"/>
  <c r="AC75" i="2"/>
  <c r="AC72" i="2"/>
  <c r="AC70" i="2"/>
  <c r="AC55" i="2"/>
  <c r="AC50" i="2"/>
  <c r="K57" i="2"/>
  <c r="AC46" i="2"/>
  <c r="AC44" i="2"/>
  <c r="AC41" i="2"/>
  <c r="Z57" i="2"/>
  <c r="N57" i="2"/>
  <c r="E57" i="2"/>
  <c r="K224" i="2"/>
  <c r="AC239" i="2"/>
  <c r="AC236" i="2"/>
  <c r="AC234" i="2"/>
  <c r="AC222" i="2"/>
  <c r="AC211" i="2"/>
  <c r="AC208" i="2"/>
  <c r="AC206" i="2"/>
  <c r="N224" i="2"/>
  <c r="Q224" i="2"/>
  <c r="E224" i="2"/>
  <c r="AC196" i="2"/>
  <c r="AC194" i="2"/>
  <c r="AC183" i="2"/>
  <c r="AC180" i="2"/>
  <c r="Z178" i="2"/>
  <c r="AC175" i="2"/>
  <c r="AC172" i="2"/>
  <c r="AC169" i="2"/>
  <c r="Q178" i="2"/>
  <c r="E178" i="2"/>
  <c r="AC146" i="2"/>
  <c r="Z132" i="2"/>
  <c r="AC127" i="2"/>
  <c r="AC124" i="2"/>
  <c r="AC122" i="2"/>
  <c r="AC99" i="2"/>
  <c r="AC96" i="2"/>
  <c r="AC94" i="2"/>
  <c r="T107" i="2"/>
  <c r="H107" i="2"/>
  <c r="T82" i="2"/>
  <c r="H82" i="2"/>
  <c r="AC71" i="2"/>
  <c r="AC68" i="2"/>
  <c r="AC66" i="2"/>
  <c r="Q82" i="2"/>
  <c r="E82" i="2"/>
  <c r="AC45" i="2"/>
  <c r="AC42" i="2"/>
  <c r="AC40" i="2"/>
  <c r="C31" i="2"/>
  <c r="D29" i="2" s="1"/>
  <c r="P16" i="15"/>
  <c r="K31" i="16" s="1"/>
  <c r="I31" i="16"/>
  <c r="P14" i="15"/>
  <c r="K29" i="16" s="1"/>
  <c r="I29" i="16"/>
  <c r="P15" i="15"/>
  <c r="K30" i="16" s="1"/>
  <c r="I30" i="16"/>
  <c r="P13" i="15"/>
  <c r="K28" i="16" s="1"/>
  <c r="I28" i="16"/>
  <c r="I16" i="1"/>
  <c r="H18" i="16" s="1"/>
  <c r="AC37" i="2"/>
  <c r="Z249" i="2"/>
  <c r="W178" i="2"/>
  <c r="AC162" i="2"/>
  <c r="N17" i="2" s="1"/>
  <c r="AC150" i="2"/>
  <c r="AC142" i="2"/>
  <c r="Z153" i="2"/>
  <c r="AC134" i="2"/>
  <c r="N153" i="2"/>
  <c r="W249" i="2"/>
  <c r="Z224" i="2"/>
  <c r="AC207" i="2"/>
  <c r="AC166" i="2"/>
  <c r="AC160" i="2"/>
  <c r="AC148" i="2"/>
  <c r="AC140" i="2"/>
  <c r="Q132" i="2"/>
  <c r="E132" i="2"/>
  <c r="Z199" i="2"/>
  <c r="AC170" i="2"/>
  <c r="T153" i="2"/>
  <c r="H153" i="2"/>
  <c r="W132" i="2"/>
  <c r="K132" i="2"/>
  <c r="Z107" i="2"/>
  <c r="AC39" i="2"/>
  <c r="C16" i="1"/>
  <c r="W82" i="2"/>
  <c r="W57" i="2"/>
  <c r="I21" i="1" l="1"/>
  <c r="H21" i="16" s="1"/>
  <c r="N18" i="2"/>
  <c r="N14" i="2"/>
  <c r="N13" i="2"/>
  <c r="B18" i="16"/>
  <c r="C23" i="1"/>
  <c r="B23" i="16" s="1"/>
  <c r="N20" i="2"/>
  <c r="N19" i="2"/>
  <c r="N16" i="2"/>
  <c r="AC58" i="2"/>
  <c r="N12" i="2"/>
  <c r="D32" i="2"/>
  <c r="D28" i="2"/>
  <c r="AC82" i="2"/>
  <c r="D26" i="2"/>
  <c r="D22" i="2"/>
  <c r="D18" i="2"/>
  <c r="D16" i="2"/>
  <c r="D25" i="2"/>
  <c r="D21" i="2"/>
  <c r="D17" i="2"/>
  <c r="D13" i="2"/>
  <c r="D24" i="2"/>
  <c r="D20" i="2"/>
  <c r="D12" i="2"/>
  <c r="D27" i="2"/>
  <c r="D23" i="2"/>
  <c r="D19" i="2"/>
  <c r="D15" i="2"/>
  <c r="AC199" i="2"/>
  <c r="J18" i="15" s="1"/>
  <c r="J30" i="15" s="1"/>
  <c r="AC249" i="2"/>
  <c r="AC107" i="2"/>
  <c r="AC132" i="2"/>
  <c r="E252" i="2"/>
  <c r="AC57" i="2"/>
  <c r="AC252" i="2" s="1"/>
  <c r="AC153" i="2"/>
  <c r="AC178" i="2"/>
  <c r="AC224" i="2"/>
  <c r="I23" i="1" l="1"/>
  <c r="G23" i="1" s="1"/>
  <c r="F23" i="16" s="1"/>
  <c r="D21" i="1"/>
  <c r="C21" i="16" s="1"/>
  <c r="C27" i="16"/>
  <c r="H27" i="16"/>
  <c r="M18" i="15"/>
  <c r="J28" i="15"/>
  <c r="J29" i="15"/>
  <c r="F18" i="15"/>
  <c r="F30" i="15" s="1"/>
  <c r="D27" i="16"/>
  <c r="E18" i="15"/>
  <c r="C12" i="15"/>
  <c r="B27" i="16" s="1"/>
  <c r="G18" i="15"/>
  <c r="G30" i="15" s="1"/>
  <c r="D19" i="1"/>
  <c r="D17" i="1"/>
  <c r="D16" i="1"/>
  <c r="C18" i="16" s="1"/>
  <c r="D15" i="1"/>
  <c r="D11" i="1"/>
  <c r="C19" i="16" s="1"/>
  <c r="D13" i="1"/>
  <c r="H23" i="16" l="1"/>
  <c r="J17" i="1"/>
  <c r="J19" i="1"/>
  <c r="D23" i="1"/>
  <c r="C23" i="16" s="1"/>
  <c r="J16" i="1"/>
  <c r="I18" i="16" s="1"/>
  <c r="J11" i="1"/>
  <c r="I19" i="16" s="1"/>
  <c r="J21" i="1"/>
  <c r="I21" i="16" s="1"/>
  <c r="J15" i="1"/>
  <c r="J13" i="1"/>
  <c r="J12" i="1"/>
  <c r="I20" i="16" s="1"/>
  <c r="D18" i="15"/>
  <c r="C33" i="16" s="1"/>
  <c r="D33" i="16"/>
  <c r="E30" i="15"/>
  <c r="D44" i="16" s="1"/>
  <c r="G28" i="15"/>
  <c r="G29" i="15"/>
  <c r="C18" i="15"/>
  <c r="C30" i="15" s="1"/>
  <c r="B44" i="16" s="1"/>
  <c r="G27" i="16"/>
  <c r="L18" i="15"/>
  <c r="F29" i="15"/>
  <c r="F28" i="15"/>
  <c r="K12" i="15"/>
  <c r="I18" i="15"/>
  <c r="I30" i="15" s="1"/>
  <c r="H33" i="16"/>
  <c r="M30" i="15"/>
  <c r="H44" i="16" s="1"/>
  <c r="H12" i="15"/>
  <c r="D30" i="15" l="1"/>
  <c r="C44" i="16" s="1"/>
  <c r="C28" i="15"/>
  <c r="B42" i="16" s="1"/>
  <c r="C29" i="15"/>
  <c r="B43" i="16" s="1"/>
  <c r="F27" i="16"/>
  <c r="K18" i="15"/>
  <c r="M28" i="15"/>
  <c r="H42" i="16" s="1"/>
  <c r="B33" i="16"/>
  <c r="E28" i="15"/>
  <c r="D42" i="16" s="1"/>
  <c r="E29" i="15"/>
  <c r="D43" i="16" s="1"/>
  <c r="E27" i="16"/>
  <c r="H18" i="15"/>
  <c r="N12" i="15"/>
  <c r="I28" i="15"/>
  <c r="I29" i="15"/>
  <c r="G33" i="16"/>
  <c r="L30" i="15"/>
  <c r="G44" i="16" s="1"/>
  <c r="D29" i="15" l="1"/>
  <c r="C43" i="16" s="1"/>
  <c r="D28" i="15"/>
  <c r="C42" i="16" s="1"/>
  <c r="H30" i="15"/>
  <c r="E44" i="16" s="1"/>
  <c r="E33" i="16"/>
  <c r="L28" i="15"/>
  <c r="G42" i="16" s="1"/>
  <c r="I27" i="16"/>
  <c r="P12" i="15"/>
  <c r="N18" i="15"/>
  <c r="F33" i="16"/>
  <c r="K30" i="15"/>
  <c r="F44" i="16" s="1"/>
  <c r="P18" i="15" l="1"/>
  <c r="K27" i="16"/>
  <c r="I33" i="16"/>
  <c r="N30" i="15"/>
  <c r="I44" i="16" s="1"/>
  <c r="K28" i="15"/>
  <c r="F42" i="16" s="1"/>
  <c r="H28" i="15"/>
  <c r="E42" i="16" s="1"/>
  <c r="H29" i="15"/>
  <c r="E43" i="16" s="1"/>
  <c r="N28" i="15" l="1"/>
  <c r="I42" i="16" s="1"/>
  <c r="K33" i="16"/>
  <c r="P30" i="15"/>
  <c r="P28" i="15" l="1"/>
  <c r="K42" i="16" s="1"/>
  <c r="K44" i="16"/>
</calcChain>
</file>

<file path=xl/sharedStrings.xml><?xml version="1.0" encoding="utf-8"?>
<sst xmlns="http://schemas.openxmlformats.org/spreadsheetml/2006/main" count="7039" uniqueCount="226">
  <si>
    <t>Montant</t>
  </si>
  <si>
    <t>Taux</t>
  </si>
  <si>
    <t>FEDER</t>
  </si>
  <si>
    <t>Autofinancement public</t>
  </si>
  <si>
    <t>Dont contribution en nature</t>
  </si>
  <si>
    <t xml:space="preserve">Autres public </t>
  </si>
  <si>
    <t>Sous total financement public</t>
  </si>
  <si>
    <t>Autofinancement privé</t>
  </si>
  <si>
    <t>Autres privés</t>
  </si>
  <si>
    <t>Total cumulé</t>
  </si>
  <si>
    <t xml:space="preserve"> Budget par partenaire et par postes de dépenses</t>
  </si>
  <si>
    <t>Frais de personnel</t>
  </si>
  <si>
    <t>Frais administratifs et de bureau</t>
  </si>
  <si>
    <t>Frais de déplacement et d'hebergement</t>
  </si>
  <si>
    <t>Equipement</t>
  </si>
  <si>
    <t>Infrastructures et travaux</t>
  </si>
  <si>
    <t>Compétences et services externes</t>
  </si>
  <si>
    <t>Communication</t>
  </si>
  <si>
    <t xml:space="preserve">TOTAL </t>
  </si>
  <si>
    <t>Cout total éligible</t>
  </si>
  <si>
    <t>Com</t>
  </si>
  <si>
    <t>Extracom.</t>
  </si>
  <si>
    <t>Total</t>
  </si>
  <si>
    <t>Chef de file</t>
  </si>
  <si>
    <t>Statut</t>
  </si>
  <si>
    <t>Type de partenaire</t>
  </si>
  <si>
    <t>Budget du chef de file</t>
  </si>
  <si>
    <t>Description</t>
  </si>
  <si>
    <t xml:space="preserve">Groupe d'activité (WP) 1: </t>
  </si>
  <si>
    <t xml:space="preserve">Groupe d'activité (WP) 2: </t>
  </si>
  <si>
    <t xml:space="preserve">Groupe d'activité (WP) 3: </t>
  </si>
  <si>
    <t xml:space="preserve">Groupe d'activité (WP) 4: </t>
  </si>
  <si>
    <t xml:space="preserve">Groupe d'activité (WP) 5: </t>
  </si>
  <si>
    <t xml:space="preserve">Groupe d'activité (WP) 6: </t>
  </si>
  <si>
    <t xml:space="preserve">Groupe d'activité (WP) 7: </t>
  </si>
  <si>
    <t xml:space="preserve">Groupe d'activité (WP) 8: </t>
  </si>
  <si>
    <t>Fonction</t>
  </si>
  <si>
    <t>Mode d'affectation</t>
  </si>
  <si>
    <t>Nb d'heures</t>
  </si>
  <si>
    <t>Cout horaire</t>
  </si>
  <si>
    <t>Sous total</t>
  </si>
  <si>
    <t>Frais généraux 
(frais administratifs, de bureau, de fonctionnement)</t>
  </si>
  <si>
    <t>Nb d'unités</t>
  </si>
  <si>
    <t>Cout unitaire</t>
  </si>
  <si>
    <t>Frais de déplacement hébergement</t>
  </si>
  <si>
    <t>Equipement communaitaires</t>
  </si>
  <si>
    <t>WP 1</t>
  </si>
  <si>
    <t>WP 2</t>
  </si>
  <si>
    <t>WP 3</t>
  </si>
  <si>
    <t>WP 4</t>
  </si>
  <si>
    <t>WP 5</t>
  </si>
  <si>
    <t>WP 6</t>
  </si>
  <si>
    <t>WP 7</t>
  </si>
  <si>
    <t>WP 8</t>
  </si>
  <si>
    <t>Communautaire</t>
  </si>
  <si>
    <t>Extra- Communautaire</t>
  </si>
  <si>
    <t>LEGENDE</t>
  </si>
  <si>
    <t>Total (informatif)</t>
  </si>
  <si>
    <t>Recettes nettes (1)</t>
  </si>
  <si>
    <t>Partenaires</t>
  </si>
  <si>
    <t>Total communautaire</t>
  </si>
  <si>
    <t>Nom du Chef de file</t>
  </si>
  <si>
    <t>Frais généraux  (frais administratifs, de bureau, de fonctionnement)</t>
  </si>
  <si>
    <t>Infrastructures et travaux communautaires</t>
  </si>
  <si>
    <t>Cliquez dans la zone pour accéder à la rubrique</t>
  </si>
  <si>
    <t>TOTAL WP</t>
  </si>
  <si>
    <r>
      <t>Frais de personnel</t>
    </r>
    <r>
      <rPr>
        <b/>
        <sz val="10"/>
        <color rgb="FFFF0000"/>
        <rFont val="Arial"/>
        <family val="2"/>
      </rPr>
      <t xml:space="preserve"> (3)</t>
    </r>
  </si>
  <si>
    <t>Mode d'emploi</t>
  </si>
  <si>
    <t>Document obligatoire qui doit être complet et le plus précis possible</t>
  </si>
  <si>
    <t>Document optimisé pour MS Excel 2013</t>
  </si>
  <si>
    <t>Ressources consolidées</t>
  </si>
  <si>
    <t>Dépenses consolidées</t>
  </si>
  <si>
    <t xml:space="preserve">P Com 1 </t>
  </si>
  <si>
    <t>P Com 2</t>
  </si>
  <si>
    <t>P Com 3</t>
  </si>
  <si>
    <t>P Com 4</t>
  </si>
  <si>
    <t>P Com 5</t>
  </si>
  <si>
    <t>Synthèse globale</t>
  </si>
  <si>
    <t>Rubrique dédiée au Chef de file</t>
  </si>
  <si>
    <t>Rubrique dédiée au partenaire communautaire 1</t>
  </si>
  <si>
    <t>Rubrique dédiée au partenaire communautaire 2</t>
  </si>
  <si>
    <t>Rubrique dédiée au partenaire communautaire 3</t>
  </si>
  <si>
    <t>Rubrique dédiée au partenaire communautaire 4</t>
  </si>
  <si>
    <t>Rubrique dédiée au partenaire communautaire 5</t>
  </si>
  <si>
    <t>Synthèse des dépenses présentées</t>
  </si>
  <si>
    <t>Synthèse des ressources présentées</t>
  </si>
  <si>
    <t>Résumé global</t>
  </si>
  <si>
    <t>Ne remplissez que les onglets liés aux chef de file, partenaires communautaires et extracommunautaires</t>
  </si>
  <si>
    <t>Libellé</t>
  </si>
  <si>
    <t>Objectifs</t>
  </si>
  <si>
    <t>Menu Onglets</t>
  </si>
  <si>
    <t>(cliquez pour les atteindre)</t>
  </si>
  <si>
    <t xml:space="preserve">Sous total </t>
  </si>
  <si>
    <t>Financeur</t>
  </si>
  <si>
    <t>dont FEDER</t>
  </si>
  <si>
    <t>Public</t>
  </si>
  <si>
    <t>Privé</t>
  </si>
  <si>
    <t>RESSOURCES</t>
  </si>
  <si>
    <t>DEPENSES</t>
  </si>
  <si>
    <t>Financeurs</t>
  </si>
  <si>
    <t>% communautaire</t>
  </si>
  <si>
    <t>% extracommunautaire</t>
  </si>
  <si>
    <t>Total Extracommunataire</t>
  </si>
  <si>
    <t>Total ressources</t>
  </si>
  <si>
    <t>Total dépenses</t>
  </si>
  <si>
    <r>
      <rPr>
        <i/>
        <sz val="10"/>
        <color rgb="FFFF0000"/>
        <rFont val="Times New Roman"/>
        <family val="1"/>
      </rPr>
      <t xml:space="preserve">(1) </t>
    </r>
    <r>
      <rPr>
        <i/>
        <sz val="10"/>
        <rFont val="Times New Roman"/>
        <family val="1"/>
      </rPr>
      <t>se référer à la feuille de calcul recettes nettes</t>
    </r>
  </si>
  <si>
    <t>Total Partenaires Communautaires</t>
  </si>
  <si>
    <t>Sous total public</t>
  </si>
  <si>
    <t>Sous total financement privé</t>
  </si>
  <si>
    <t xml:space="preserve">Demandeur </t>
  </si>
  <si>
    <t xml:space="preserve">Intitulé de l'opération </t>
  </si>
  <si>
    <t xml:space="preserve">Public ou Privé </t>
  </si>
  <si>
    <t xml:space="preserve">Programme </t>
  </si>
  <si>
    <t xml:space="preserve">N° de dossier  </t>
  </si>
  <si>
    <t xml:space="preserve">Fonds </t>
  </si>
  <si>
    <r>
      <t>Autre public 1</t>
    </r>
    <r>
      <rPr>
        <i/>
        <sz val="9"/>
        <color rgb="FFFF0000"/>
        <rFont val="Arial"/>
        <family val="2"/>
      </rPr>
      <t xml:space="preserve"> (3)</t>
    </r>
  </si>
  <si>
    <r>
      <t>Autre public 2</t>
    </r>
    <r>
      <rPr>
        <i/>
        <sz val="10"/>
        <color rgb="FFFF0000"/>
        <rFont val="Arial"/>
        <family val="2"/>
      </rPr>
      <t xml:space="preserve"> (3)</t>
    </r>
  </si>
  <si>
    <r>
      <t>Autre public 3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(3)</t>
    </r>
  </si>
  <si>
    <r>
      <t xml:space="preserve">Autre public 4 </t>
    </r>
    <r>
      <rPr>
        <i/>
        <sz val="10"/>
        <color rgb="FFFF0000"/>
        <rFont val="Arial"/>
        <family val="2"/>
      </rPr>
      <t>(3)</t>
    </r>
  </si>
  <si>
    <r>
      <t>Autre public 5</t>
    </r>
    <r>
      <rPr>
        <i/>
        <sz val="10"/>
        <color rgb="FFFF0000"/>
        <rFont val="Arial"/>
        <family val="2"/>
      </rPr>
      <t xml:space="preserve"> (3)</t>
    </r>
  </si>
  <si>
    <r>
      <t>Autre privé 1</t>
    </r>
    <r>
      <rPr>
        <i/>
        <sz val="10"/>
        <color rgb="FFFF0000"/>
        <rFont val="Arial"/>
        <family val="2"/>
      </rPr>
      <t xml:space="preserve"> (3)</t>
    </r>
  </si>
  <si>
    <r>
      <t>Autre privé 2</t>
    </r>
    <r>
      <rPr>
        <i/>
        <sz val="10"/>
        <color rgb="FFFF0000"/>
        <rFont val="Arial"/>
        <family val="2"/>
      </rPr>
      <t xml:space="preserve"> (3)</t>
    </r>
  </si>
  <si>
    <r>
      <t>Autre privé 3</t>
    </r>
    <r>
      <rPr>
        <i/>
        <sz val="10"/>
        <color rgb="FFFF0000"/>
        <rFont val="Arial"/>
        <family val="2"/>
      </rPr>
      <t xml:space="preserve"> (3)</t>
    </r>
  </si>
  <si>
    <r>
      <t>Autre privé 4</t>
    </r>
    <r>
      <rPr>
        <i/>
        <sz val="10"/>
        <color rgb="FFFF0000"/>
        <rFont val="Arial"/>
        <family val="2"/>
      </rPr>
      <t xml:space="preserve"> (3)</t>
    </r>
  </si>
  <si>
    <r>
      <t>Autre privé 5</t>
    </r>
    <r>
      <rPr>
        <i/>
        <sz val="10"/>
        <color rgb="FFFF0000"/>
        <rFont val="Arial"/>
        <family val="2"/>
      </rPr>
      <t xml:space="preserve"> (3)</t>
    </r>
  </si>
  <si>
    <r>
      <t>Recettes nettes</t>
    </r>
    <r>
      <rPr>
        <sz val="10"/>
        <color rgb="FFC0000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(1)</t>
    </r>
  </si>
  <si>
    <r>
      <t xml:space="preserve">(2) </t>
    </r>
    <r>
      <rPr>
        <i/>
        <sz val="10"/>
        <rFont val="Times New Roman"/>
        <family val="1"/>
      </rPr>
      <t>avec la formule : Taux de réf  = (1 / nb) Où (nb * devises) = 1 euro.</t>
    </r>
  </si>
  <si>
    <r>
      <t xml:space="preserve">(3) </t>
    </r>
    <r>
      <rPr>
        <i/>
        <sz val="10"/>
        <rFont val="Times New Roman"/>
        <family val="1"/>
      </rPr>
      <t>Préciser l'entité correspondante</t>
    </r>
  </si>
  <si>
    <t>Remarques</t>
  </si>
  <si>
    <t>HT</t>
  </si>
  <si>
    <t>Dont contributions en nature</t>
  </si>
  <si>
    <t>Sigle du Chef de file</t>
  </si>
  <si>
    <r>
      <t xml:space="preserve">(4) </t>
    </r>
    <r>
      <rPr>
        <i/>
        <sz val="10"/>
        <rFont val="Times New Roman"/>
        <family val="1"/>
      </rPr>
      <t>Se réferer à la fiche "Prise en compte de la TVA"</t>
    </r>
  </si>
  <si>
    <r>
      <t xml:space="preserve">(5) </t>
    </r>
    <r>
      <rPr>
        <i/>
        <sz val="10"/>
        <rFont val="Times New Roman"/>
        <family val="1"/>
      </rPr>
      <t>Se réferer à la fiche "Mise en concurrence"</t>
    </r>
  </si>
  <si>
    <r>
      <t>HT / TTC</t>
    </r>
    <r>
      <rPr>
        <i/>
        <sz val="10"/>
        <color rgb="FFFF0000"/>
        <rFont val="Arial"/>
        <family val="2"/>
      </rPr>
      <t xml:space="preserve"> (4)</t>
    </r>
  </si>
  <si>
    <r>
      <t xml:space="preserve">Mise en concurrence </t>
    </r>
    <r>
      <rPr>
        <i/>
        <sz val="10"/>
        <color rgb="FFFF0000"/>
        <rFont val="Arial"/>
        <family val="2"/>
      </rPr>
      <t>(5)</t>
    </r>
  </si>
  <si>
    <t>Recettes nettes</t>
  </si>
  <si>
    <t>Rubrique dédiée au partenaire pays tiers 1</t>
  </si>
  <si>
    <t>Rubrique dédiée au partenaire pays tiers 2</t>
  </si>
  <si>
    <t>Rubrique dédiée au partenaire pays tiers 3</t>
  </si>
  <si>
    <t>Rubrique dédiée au partenaire pays tiers 4</t>
  </si>
  <si>
    <t>Rubrique dédiée au partenaire pays tiers 5</t>
  </si>
  <si>
    <t xml:space="preserve">P pays tiers 1 </t>
  </si>
  <si>
    <t xml:space="preserve">P pays tiers 2 </t>
  </si>
  <si>
    <t>P pays tiers 3</t>
  </si>
  <si>
    <t>P pays tiers 4</t>
  </si>
  <si>
    <t>P pays tiers 5</t>
  </si>
  <si>
    <t>Equipement pays tiersmunaitaires</t>
  </si>
  <si>
    <t>Infrastructures et travaux pays tiersmunautaires</t>
  </si>
  <si>
    <t>Partenaires pays tiers</t>
  </si>
  <si>
    <t>% pays tiers</t>
  </si>
  <si>
    <t>FED</t>
  </si>
  <si>
    <t>Infrastructures et travaux Extra-Communautaire.</t>
  </si>
  <si>
    <t>Equipement Extra-Communautaire.</t>
  </si>
  <si>
    <t>TTC / HT</t>
  </si>
  <si>
    <t>Total Général</t>
  </si>
  <si>
    <t>Aucun champs saisi</t>
  </si>
  <si>
    <t>Au moins 3 champs saisis</t>
  </si>
  <si>
    <t xml:space="preserve">Axe </t>
  </si>
  <si>
    <t>dont FED</t>
  </si>
  <si>
    <t>Pays Tiers</t>
  </si>
  <si>
    <t>dont Recette</t>
  </si>
  <si>
    <t>Total Partenaires Pays Tiers</t>
  </si>
  <si>
    <t>Champs saisis</t>
  </si>
  <si>
    <t>1 à 2 champs saisis</t>
  </si>
  <si>
    <t xml:space="preserve">NON </t>
  </si>
  <si>
    <t>PUBLIC</t>
  </si>
  <si>
    <t xml:space="preserve">COMMUNAUTAIRE </t>
  </si>
  <si>
    <t xml:space="preserve">TTC </t>
  </si>
  <si>
    <t>AXE - principal</t>
  </si>
  <si>
    <t>Risques Naturels</t>
  </si>
  <si>
    <t>PRIVE</t>
  </si>
  <si>
    <t>Budget du Partenaire Communautaire no 1</t>
  </si>
  <si>
    <t>Nom du Part Communautaire 1</t>
  </si>
  <si>
    <t>Sigle du Part Communautaire 1</t>
  </si>
  <si>
    <t>Budget du Partenaire Communautaire no 2</t>
  </si>
  <si>
    <t>Nom du Part Communautaire 2</t>
  </si>
  <si>
    <t>Sigle du Part Communautaire 2</t>
  </si>
  <si>
    <t>Budget du Partenaire Communautaire no 3</t>
  </si>
  <si>
    <t>Nom du Part Communautaire 3</t>
  </si>
  <si>
    <t>Sigle du Part Communautaire 3</t>
  </si>
  <si>
    <t>Budget du Partenaire Communautaire no 4</t>
  </si>
  <si>
    <t>Nom du Part Communautaire 4</t>
  </si>
  <si>
    <t>Sigle du Part Communautaire 4</t>
  </si>
  <si>
    <t>Budget du Partenaire Communautaire no 5</t>
  </si>
  <si>
    <t>Nom du Part Communautaire 5</t>
  </si>
  <si>
    <t>Sigle du Part Communautaire 5</t>
  </si>
  <si>
    <t>Budget du Partenaire Pays Tiers 1</t>
  </si>
  <si>
    <t>Nom du Part Pays Tiers 5</t>
  </si>
  <si>
    <t>Sigle du Part Pays Tiers 5</t>
  </si>
  <si>
    <t>Budget du Partenaire Pays Tiers 2</t>
  </si>
  <si>
    <t>Nom du Part Pays Tiers 2</t>
  </si>
  <si>
    <t>Sigle du Part Pays Tiers 2</t>
  </si>
  <si>
    <t>Sigle du Part Pays Tiers 1</t>
  </si>
  <si>
    <t>Nom du Part Pays Tiers 1</t>
  </si>
  <si>
    <t>Budget du Partenaire Pays Tiers 3</t>
  </si>
  <si>
    <t>Nom du Part Pays Tiers 3</t>
  </si>
  <si>
    <t>Sigle du Part Pays Tiers 3</t>
  </si>
  <si>
    <t>Budget du Partenaire Pays Tiers 4</t>
  </si>
  <si>
    <t>Nom du Part Pays Tiers 4</t>
  </si>
  <si>
    <t>Sigle du Part Pays Tiers 4</t>
  </si>
  <si>
    <t>Budget du Partenaire Pays Tiers 5</t>
  </si>
  <si>
    <t>Mettre le nom du partenaire communautaire 1</t>
  </si>
  <si>
    <t>Part Com 1</t>
  </si>
  <si>
    <t>Mettre le nom du partenaire communautaire 2</t>
  </si>
  <si>
    <t>Part Com 2</t>
  </si>
  <si>
    <t>Mettre le nom du partenaire communautaire 3</t>
  </si>
  <si>
    <t>Part Com 3</t>
  </si>
  <si>
    <t>Mettre le nom du partenaire Pays Tiers 5</t>
  </si>
  <si>
    <t>Part Pays Tiers 5</t>
  </si>
  <si>
    <t>Part Pays Tiers 4</t>
  </si>
  <si>
    <t>Mettre le nom du partenaire Pays Tiers 4</t>
  </si>
  <si>
    <t>PAYS-TIERS</t>
  </si>
  <si>
    <t>Part Pays Tiers 3</t>
  </si>
  <si>
    <t>Mettre le nom du partenaire Pays Tiers 3</t>
  </si>
  <si>
    <t>Mettre le nom du partenaire Pays Tiers 2</t>
  </si>
  <si>
    <t>Part Pays Tiers 2</t>
  </si>
  <si>
    <t>Mettre le nom du partenaire Pays Tiers 1</t>
  </si>
  <si>
    <t>Part Pays Tiers 1</t>
  </si>
  <si>
    <t>Mettre le nom du partenaire communautaire 5</t>
  </si>
  <si>
    <t>Mettre le nom du partenaire communautaire 4</t>
  </si>
  <si>
    <t>Les onglets ", "Ressources consolidées" et "Dépenses consolidées" se rempliront automatiquement.</t>
  </si>
  <si>
    <t>V du 16/01/17</t>
  </si>
  <si>
    <t>Dans l'onglet Synthèse, ne remplir que la partie en vert</t>
  </si>
  <si>
    <t>ANNEXE BUDGETAIRE INTERREG  CARAIBES</t>
  </si>
  <si>
    <t>En cas de difficulté et pour touTe modification du document contactez interreg.caraibes@cr-guadeloupe.fr/0590 47 06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</si>
</sst>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\l\e\ dddd\ dd\ mmmm\ yyyy\ \à\ hh\hmm"/>
    <numFmt numFmtId="165" formatCode="#,##0\ &quot;€&quot;"/>
    <numFmt numFmtId="166" formatCode="_-* #,##0\ &quot;€&quot;_-;\-* #,##0\ &quot;€&quot;_-;_-* &quot;-&quot;??\ &quot;€&quot;_-;_-@_-"/>
  </numFmts>
  <fonts count="62" x14ac:knownFonts="1">
    <font>
      <sz val="10"/>
      <name val="Arial"/>
      <family val="2"/>
    </font>
    <font>
      <sz val="10"/>
      <name val="Arial"/>
    </font>
    <font>
      <b/>
      <sz val="11"/>
      <color indexed="17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20"/>
      <color theme="4" tint="-0.249977111117893"/>
      <name val="Arial"/>
      <family val="2"/>
    </font>
    <font>
      <b/>
      <sz val="12"/>
      <color theme="6" tint="-0.249977111117893"/>
      <name val="Arial"/>
      <family val="2"/>
    </font>
    <font>
      <b/>
      <i/>
      <sz val="10"/>
      <color theme="4" tint="-0.499984740745262"/>
      <name val="Arial"/>
      <family val="2"/>
    </font>
    <font>
      <i/>
      <sz val="10"/>
      <color theme="5"/>
      <name val="Arial"/>
      <family val="2"/>
    </font>
    <font>
      <sz val="10"/>
      <color theme="8" tint="-0.499984740745262"/>
      <name val="Arial"/>
      <family val="2"/>
    </font>
    <font>
      <sz val="16"/>
      <color theme="0"/>
      <name val="Times New Roman"/>
      <family val="1"/>
    </font>
    <font>
      <sz val="10"/>
      <color rgb="FFC00000"/>
      <name val="Arial"/>
      <family val="2"/>
    </font>
    <font>
      <sz val="9"/>
      <color theme="2"/>
      <name val="Arial"/>
      <family val="2"/>
    </font>
    <font>
      <i/>
      <sz val="9"/>
      <name val="Arial"/>
      <family val="2"/>
    </font>
    <font>
      <sz val="9"/>
      <color theme="0" tint="-0.34998626667073579"/>
      <name val="Arial"/>
      <family val="2"/>
    </font>
    <font>
      <sz val="9"/>
      <color theme="0"/>
      <name val="Arial"/>
      <family val="2"/>
    </font>
    <font>
      <b/>
      <sz val="10"/>
      <color theme="9" tint="-0.249977111117893"/>
      <name val="Arial"/>
      <family val="2"/>
    </font>
    <font>
      <sz val="12"/>
      <color theme="0"/>
      <name val="Arial"/>
      <family val="2"/>
    </font>
    <font>
      <sz val="10"/>
      <color theme="9" tint="-0.249977111117893"/>
      <name val="Arial"/>
      <family val="2"/>
    </font>
    <font>
      <i/>
      <sz val="9"/>
      <color theme="2"/>
      <name val="Arial"/>
      <family val="2"/>
    </font>
    <font>
      <sz val="12"/>
      <color theme="9" tint="-0.499984740745262"/>
      <name val="Arial"/>
      <family val="2"/>
    </font>
    <font>
      <sz val="9"/>
      <color theme="9" tint="-0.249977111117893"/>
      <name val="Arial"/>
      <family val="2"/>
    </font>
    <font>
      <i/>
      <sz val="8"/>
      <color theme="9" tint="-0.499984740745262"/>
      <name val="Arial"/>
      <family val="2"/>
    </font>
    <font>
      <i/>
      <sz val="9"/>
      <color theme="4"/>
      <name val="Arial"/>
      <family val="2"/>
    </font>
    <font>
      <b/>
      <i/>
      <sz val="12"/>
      <color theme="0" tint="-0.499984740745262"/>
      <name val="Times New Roman"/>
      <family val="1"/>
    </font>
    <font>
      <b/>
      <sz val="10"/>
      <color theme="0" tint="-0.499984740745262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theme="9" tint="-0.499984740745262"/>
      <name val="Arial"/>
      <family val="2"/>
    </font>
    <font>
      <b/>
      <sz val="16"/>
      <color theme="5" tint="-0.249977111117893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  <family val="2"/>
    </font>
    <font>
      <sz val="8"/>
      <color indexed="10"/>
      <name val="Times New Roman"/>
      <family val="1"/>
    </font>
    <font>
      <sz val="10"/>
      <color theme="7" tint="-0.499984740745262"/>
      <name val="Times New Roman"/>
      <family val="1"/>
    </font>
    <font>
      <sz val="8"/>
      <color theme="9" tint="-0.499984740745262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31"/>
      </patternFill>
    </fill>
    <fill>
      <patternFill patternType="solid">
        <fgColor indexed="22"/>
        <bgColor theme="2" tint="-9.9948118533890809E-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40"/>
      </patternFill>
    </fill>
    <fill>
      <patternFill patternType="solid">
        <fgColor theme="4" tint="-0.249977111117893"/>
        <bgColor indexed="40"/>
      </patternFill>
    </fill>
    <fill>
      <patternFill patternType="solid">
        <fgColor theme="9" tint="-0.499984740745262"/>
        <bgColor indexed="40"/>
      </patternFill>
    </fill>
    <fill>
      <patternFill patternType="solid">
        <fgColor theme="9" tint="-0.499984740745262"/>
        <bgColor indexed="13"/>
      </patternFill>
    </fill>
    <fill>
      <patternFill patternType="solid">
        <fgColor theme="4" tint="0.39997558519241921"/>
        <bgColor indexed="13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9" tint="0.39997558519241921"/>
        <bgColor indexed="40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0.249977111117893"/>
        <bgColor theme="2" tint="-9.9948118533890809E-2"/>
      </patternFill>
    </fill>
    <fill>
      <patternFill patternType="solid">
        <fgColor theme="5" tint="-0.249977111117893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theme="4" tint="-0.249977111117893"/>
        <bgColor indexed="23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23"/>
      </patternFill>
    </fill>
    <fill>
      <patternFill patternType="solid">
        <fgColor rgb="FF002060"/>
        <bgColor indexed="26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22" fillId="0" borderId="0" applyNumberFormat="0" applyFill="0" applyBorder="0" applyAlignment="0" applyProtection="0"/>
    <xf numFmtId="44" fontId="54" fillId="0" borderId="0" applyFont="0" applyFill="0" applyBorder="0" applyAlignment="0" applyProtection="0"/>
  </cellStyleXfs>
  <cellXfs count="5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9" fontId="6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33" xfId="0" applyBorder="1"/>
    <xf numFmtId="0" fontId="0" fillId="0" borderId="46" xfId="0" applyBorder="1"/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47" xfId="0" applyBorder="1"/>
    <xf numFmtId="0" fontId="0" fillId="0" borderId="38" xfId="0" applyBorder="1"/>
    <xf numFmtId="0" fontId="0" fillId="0" borderId="31" xfId="0" applyBorder="1"/>
    <xf numFmtId="0" fontId="0" fillId="0" borderId="48" xfId="0" applyBorder="1"/>
    <xf numFmtId="0" fontId="0" fillId="0" borderId="32" xfId="0" applyBorder="1"/>
    <xf numFmtId="0" fontId="23" fillId="0" borderId="0" xfId="0" applyFont="1" applyAlignment="1">
      <alignment horizontal="center"/>
    </xf>
    <xf numFmtId="0" fontId="22" fillId="0" borderId="49" xfId="2" applyFill="1" applyBorder="1"/>
    <xf numFmtId="0" fontId="22" fillId="0" borderId="50" xfId="2" applyBorder="1"/>
    <xf numFmtId="0" fontId="22" fillId="0" borderId="51" xfId="2" applyBorder="1"/>
    <xf numFmtId="0" fontId="22" fillId="0" borderId="35" xfId="2" applyFill="1" applyBorder="1"/>
    <xf numFmtId="0" fontId="22" fillId="0" borderId="0" xfId="2" applyBorder="1"/>
    <xf numFmtId="0" fontId="22" fillId="0" borderId="36" xfId="2" applyBorder="1"/>
    <xf numFmtId="0" fontId="24" fillId="0" borderId="46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21" borderId="0" xfId="0" applyFill="1"/>
    <xf numFmtId="0" fontId="23" fillId="21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11" borderId="39" xfId="0" applyFont="1" applyFill="1" applyBorder="1" applyAlignment="1">
      <alignment horizontal="center" vertical="center"/>
    </xf>
    <xf numFmtId="0" fontId="19" fillId="23" borderId="39" xfId="0" applyFont="1" applyFill="1" applyBorder="1" applyAlignment="1">
      <alignment horizontal="center" vertical="center"/>
    </xf>
    <xf numFmtId="0" fontId="19" fillId="10" borderId="39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4" fillId="13" borderId="42" xfId="0" applyFont="1" applyFill="1" applyBorder="1" applyAlignment="1">
      <alignment horizontal="left" vertical="center" wrapText="1"/>
    </xf>
    <xf numFmtId="0" fontId="6" fillId="15" borderId="42" xfId="0" applyFont="1" applyFill="1" applyBorder="1" applyAlignment="1">
      <alignment horizontal="right" vertical="center" wrapText="1"/>
    </xf>
    <xf numFmtId="0" fontId="4" fillId="32" borderId="39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top"/>
    </xf>
    <xf numFmtId="0" fontId="16" fillId="5" borderId="39" xfId="0" applyFont="1" applyFill="1" applyBorder="1" applyAlignment="1">
      <alignment horizontal="center" vertical="center" wrapText="1"/>
    </xf>
    <xf numFmtId="4" fontId="20" fillId="6" borderId="39" xfId="0" applyNumberFormat="1" applyFont="1" applyFill="1" applyBorder="1" applyAlignment="1">
      <alignment horizontal="right" vertical="center" wrapText="1"/>
    </xf>
    <xf numFmtId="10" fontId="37" fillId="7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/>
    </xf>
    <xf numFmtId="4" fontId="20" fillId="15" borderId="39" xfId="0" applyNumberFormat="1" applyFont="1" applyFill="1" applyBorder="1" applyAlignment="1">
      <alignment horizontal="right" vertical="center"/>
    </xf>
    <xf numFmtId="10" fontId="20" fillId="15" borderId="39" xfId="0" applyNumberFormat="1" applyFont="1" applyFill="1" applyBorder="1" applyAlignment="1">
      <alignment horizontal="right" vertical="center"/>
    </xf>
    <xf numFmtId="4" fontId="31" fillId="15" borderId="39" xfId="0" applyNumberFormat="1" applyFont="1" applyFill="1" applyBorder="1" applyAlignment="1">
      <alignment horizontal="right" vertical="center"/>
    </xf>
    <xf numFmtId="10" fontId="37" fillId="35" borderId="39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top" wrapText="1"/>
    </xf>
    <xf numFmtId="4" fontId="9" fillId="13" borderId="39" xfId="0" applyNumberFormat="1" applyFont="1" applyFill="1" applyBorder="1" applyAlignment="1">
      <alignment horizontal="right" vertical="center" wrapText="1"/>
    </xf>
    <xf numFmtId="10" fontId="9" fillId="13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4" fontId="20" fillId="34" borderId="39" xfId="0" applyNumberFormat="1" applyFont="1" applyFill="1" applyBorder="1" applyAlignment="1">
      <alignment horizontal="right" vertical="center" wrapText="1"/>
    </xf>
    <xf numFmtId="10" fontId="20" fillId="34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top"/>
    </xf>
    <xf numFmtId="4" fontId="31" fillId="34" borderId="39" xfId="0" applyNumberFormat="1" applyFont="1" applyFill="1" applyBorder="1" applyAlignment="1">
      <alignment horizontal="right" vertical="center"/>
    </xf>
    <xf numFmtId="4" fontId="9" fillId="32" borderId="39" xfId="0" applyNumberFormat="1" applyFont="1" applyFill="1" applyBorder="1" applyAlignment="1">
      <alignment horizontal="right" vertical="center" wrapText="1"/>
    </xf>
    <xf numFmtId="10" fontId="9" fillId="32" borderId="39" xfId="0" applyNumberFormat="1" applyFont="1" applyFill="1" applyBorder="1" applyAlignment="1">
      <alignment horizontal="right" vertical="center"/>
    </xf>
    <xf numFmtId="0" fontId="9" fillId="31" borderId="0" xfId="0" applyFont="1" applyFill="1" applyAlignment="1">
      <alignment horizontal="center" vertical="top"/>
    </xf>
    <xf numFmtId="0" fontId="9" fillId="31" borderId="0" xfId="0" applyFont="1" applyFill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2" fontId="17" fillId="10" borderId="39" xfId="0" applyNumberFormat="1" applyFont="1" applyFill="1" applyBorder="1" applyAlignment="1">
      <alignment horizontal="right" vertical="center"/>
    </xf>
    <xf numFmtId="10" fontId="9" fillId="10" borderId="39" xfId="1" applyNumberFormat="1" applyFont="1" applyFill="1" applyBorder="1" applyAlignment="1">
      <alignment horizontal="right" vertical="center"/>
    </xf>
    <xf numFmtId="10" fontId="20" fillId="36" borderId="39" xfId="1" applyNumberFormat="1" applyFont="1" applyFill="1" applyBorder="1" applyAlignment="1">
      <alignment horizontal="right" vertical="center"/>
    </xf>
    <xf numFmtId="9" fontId="20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Fill="1" applyBorder="1" applyAlignment="1">
      <alignment horizontal="center" vertical="top"/>
    </xf>
    <xf numFmtId="10" fontId="20" fillId="6" borderId="39" xfId="0" applyNumberFormat="1" applyFont="1" applyFill="1" applyBorder="1" applyAlignment="1">
      <alignment horizontal="right" vertical="center"/>
    </xf>
    <xf numFmtId="10" fontId="30" fillId="7" borderId="39" xfId="0" applyNumberFormat="1" applyFont="1" applyFill="1" applyBorder="1" applyAlignment="1">
      <alignment horizontal="right" vertical="center"/>
    </xf>
    <xf numFmtId="10" fontId="30" fillId="35" borderId="39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top" wrapText="1"/>
    </xf>
    <xf numFmtId="4" fontId="17" fillId="36" borderId="39" xfId="0" applyNumberFormat="1" applyFont="1" applyFill="1" applyBorder="1" applyAlignment="1">
      <alignment horizontal="right" vertical="center" wrapText="1"/>
    </xf>
    <xf numFmtId="4" fontId="17" fillId="12" borderId="39" xfId="0" applyNumberFormat="1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vertical="center" wrapText="1"/>
    </xf>
    <xf numFmtId="0" fontId="0" fillId="0" borderId="63" xfId="0" applyBorder="1" applyAlignment="1">
      <alignment vertical="top"/>
    </xf>
    <xf numFmtId="0" fontId="15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44" fillId="8" borderId="62" xfId="0" applyFont="1" applyFill="1" applyBorder="1" applyAlignment="1">
      <alignment vertical="top"/>
    </xf>
    <xf numFmtId="0" fontId="46" fillId="8" borderId="0" xfId="0" applyFont="1" applyFill="1" applyBorder="1" applyAlignment="1">
      <alignment vertical="top"/>
    </xf>
    <xf numFmtId="0" fontId="46" fillId="8" borderId="0" xfId="0" applyFont="1" applyFill="1" applyBorder="1" applyAlignment="1">
      <alignment horizontal="center" vertical="top"/>
    </xf>
    <xf numFmtId="0" fontId="46" fillId="8" borderId="63" xfId="0" applyFont="1" applyFill="1" applyBorder="1" applyAlignment="1">
      <alignment vertical="top"/>
    </xf>
    <xf numFmtId="0" fontId="46" fillId="8" borderId="62" xfId="0" applyFont="1" applyFill="1" applyBorder="1" applyAlignment="1">
      <alignment vertical="top"/>
    </xf>
    <xf numFmtId="0" fontId="47" fillId="8" borderId="0" xfId="0" applyFont="1" applyFill="1" applyBorder="1" applyAlignment="1">
      <alignment vertical="top"/>
    </xf>
    <xf numFmtId="0" fontId="47" fillId="8" borderId="63" xfId="0" applyFont="1" applyFill="1" applyBorder="1" applyAlignment="1">
      <alignment vertical="top"/>
    </xf>
    <xf numFmtId="0" fontId="46" fillId="8" borderId="64" xfId="0" applyFont="1" applyFill="1" applyBorder="1" applyAlignment="1">
      <alignment vertical="top"/>
    </xf>
    <xf numFmtId="0" fontId="46" fillId="8" borderId="53" xfId="0" applyFont="1" applyFill="1" applyBorder="1" applyAlignment="1">
      <alignment vertical="top"/>
    </xf>
    <xf numFmtId="0" fontId="46" fillId="8" borderId="65" xfId="0" applyFont="1" applyFill="1" applyBorder="1" applyAlignment="1">
      <alignment vertical="top"/>
    </xf>
    <xf numFmtId="0" fontId="0" fillId="34" borderId="39" xfId="0" applyFont="1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 wrapText="1"/>
    </xf>
    <xf numFmtId="0" fontId="0" fillId="15" borderId="4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38" borderId="3" xfId="0" applyFont="1" applyFill="1" applyBorder="1" applyAlignment="1">
      <alignment horizontal="center" vertical="top"/>
    </xf>
    <xf numFmtId="0" fontId="33" fillId="40" borderId="3" xfId="0" applyFont="1" applyFill="1" applyBorder="1" applyAlignment="1">
      <alignment horizontal="center" vertical="center" wrapText="1"/>
    </xf>
    <xf numFmtId="0" fontId="19" fillId="41" borderId="3" xfId="0" applyFont="1" applyFill="1" applyBorder="1" applyAlignment="1">
      <alignment horizontal="center" vertical="top"/>
    </xf>
    <xf numFmtId="0" fontId="0" fillId="0" borderId="70" xfId="0" applyFont="1" applyFill="1" applyBorder="1" applyAlignment="1">
      <alignment horizontal="left" vertical="top"/>
    </xf>
    <xf numFmtId="0" fontId="6" fillId="0" borderId="70" xfId="0" applyFont="1" applyFill="1" applyBorder="1" applyAlignment="1">
      <alignment horizontal="right" vertical="top"/>
    </xf>
    <xf numFmtId="0" fontId="0" fillId="0" borderId="70" xfId="0" applyFont="1" applyFill="1" applyBorder="1" applyAlignment="1">
      <alignment horizontal="right" vertical="top"/>
    </xf>
    <xf numFmtId="9" fontId="6" fillId="0" borderId="70" xfId="0" applyNumberFormat="1" applyFont="1" applyFill="1" applyBorder="1" applyAlignment="1">
      <alignment horizontal="right" vertical="top"/>
    </xf>
    <xf numFmtId="4" fontId="18" fillId="17" borderId="71" xfId="0" applyNumberFormat="1" applyFont="1" applyFill="1" applyBorder="1" applyAlignment="1">
      <alignment horizontal="center" vertical="center"/>
    </xf>
    <xf numFmtId="4" fontId="18" fillId="17" borderId="72" xfId="0" applyNumberFormat="1" applyFont="1" applyFill="1" applyBorder="1" applyAlignment="1">
      <alignment horizontal="center" vertical="center"/>
    </xf>
    <xf numFmtId="4" fontId="18" fillId="17" borderId="73" xfId="0" applyNumberFormat="1" applyFont="1" applyFill="1" applyBorder="1" applyAlignment="1">
      <alignment horizontal="center" vertical="center"/>
    </xf>
    <xf numFmtId="4" fontId="18" fillId="17" borderId="74" xfId="0" applyNumberFormat="1" applyFont="1" applyFill="1" applyBorder="1" applyAlignment="1">
      <alignment horizontal="center" vertical="center"/>
    </xf>
    <xf numFmtId="4" fontId="18" fillId="17" borderId="75" xfId="0" applyNumberFormat="1" applyFont="1" applyFill="1" applyBorder="1" applyAlignment="1">
      <alignment horizontal="center" vertical="center"/>
    </xf>
    <xf numFmtId="4" fontId="18" fillId="17" borderId="76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right" vertical="top"/>
    </xf>
    <xf numFmtId="0" fontId="0" fillId="0" borderId="73" xfId="0" applyBorder="1" applyAlignment="1">
      <alignment vertical="top"/>
    </xf>
    <xf numFmtId="0" fontId="16" fillId="4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9" fontId="27" fillId="0" borderId="3" xfId="1" applyFont="1" applyFill="1" applyBorder="1" applyAlignment="1">
      <alignment horizontal="right" vertical="top"/>
    </xf>
    <xf numFmtId="9" fontId="48" fillId="0" borderId="3" xfId="1" applyFont="1" applyFill="1" applyBorder="1" applyAlignment="1">
      <alignment horizontal="right" vertical="top"/>
    </xf>
    <xf numFmtId="9" fontId="48" fillId="0" borderId="20" xfId="1" applyFont="1" applyFill="1" applyBorder="1" applyAlignment="1">
      <alignment horizontal="right" vertical="top"/>
    </xf>
    <xf numFmtId="9" fontId="48" fillId="0" borderId="39" xfId="1" applyFont="1" applyFill="1" applyBorder="1" applyAlignment="1">
      <alignment horizontal="right" vertical="top"/>
    </xf>
    <xf numFmtId="9" fontId="27" fillId="0" borderId="71" xfId="1" applyFont="1" applyFill="1" applyBorder="1" applyAlignment="1">
      <alignment horizontal="right" vertical="top"/>
    </xf>
    <xf numFmtId="0" fontId="0" fillId="0" borderId="77" xfId="0" applyFont="1" applyFill="1" applyBorder="1" applyAlignment="1">
      <alignment horizontal="right" vertical="top"/>
    </xf>
    <xf numFmtId="9" fontId="6" fillId="0" borderId="77" xfId="0" applyNumberFormat="1" applyFont="1" applyFill="1" applyBorder="1" applyAlignment="1">
      <alignment horizontal="right" vertical="top"/>
    </xf>
    <xf numFmtId="9" fontId="27" fillId="0" borderId="78" xfId="1" applyFont="1" applyFill="1" applyBorder="1" applyAlignment="1">
      <alignment horizontal="right" vertical="top"/>
    </xf>
    <xf numFmtId="9" fontId="27" fillId="0" borderId="79" xfId="1" applyFont="1" applyFill="1" applyBorder="1" applyAlignment="1">
      <alignment horizontal="right" vertical="top"/>
    </xf>
    <xf numFmtId="9" fontId="27" fillId="0" borderId="80" xfId="1" applyFont="1" applyFill="1" applyBorder="1" applyAlignment="1">
      <alignment horizontal="right" vertical="top"/>
    </xf>
    <xf numFmtId="9" fontId="1" fillId="32" borderId="39" xfId="1" applyFill="1" applyBorder="1" applyAlignment="1">
      <alignment horizontal="right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15" borderId="39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top"/>
    </xf>
    <xf numFmtId="0" fontId="0" fillId="44" borderId="12" xfId="0" applyFont="1" applyFill="1" applyBorder="1" applyAlignment="1">
      <alignment horizontal="center" vertical="top"/>
    </xf>
    <xf numFmtId="0" fontId="0" fillId="44" borderId="13" xfId="0" applyFont="1" applyFill="1" applyBorder="1" applyAlignment="1">
      <alignment horizontal="center" vertical="top"/>
    </xf>
    <xf numFmtId="0" fontId="0" fillId="46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vertical="top"/>
    </xf>
    <xf numFmtId="0" fontId="0" fillId="46" borderId="11" xfId="0" applyFont="1" applyFill="1" applyBorder="1" applyAlignment="1">
      <alignment horizontal="center" vertical="top"/>
    </xf>
    <xf numFmtId="0" fontId="0" fillId="46" borderId="82" xfId="0" applyFont="1" applyFill="1" applyBorder="1" applyAlignment="1">
      <alignment horizontal="center" vertical="top"/>
    </xf>
    <xf numFmtId="0" fontId="26" fillId="8" borderId="46" xfId="0" applyFont="1" applyFill="1" applyBorder="1"/>
    <xf numFmtId="0" fontId="0" fillId="8" borderId="46" xfId="0" applyFill="1" applyBorder="1"/>
    <xf numFmtId="9" fontId="1" fillId="47" borderId="42" xfId="1" applyFill="1" applyBorder="1" applyAlignment="1">
      <alignment horizontal="right" vertical="center" wrapText="1"/>
    </xf>
    <xf numFmtId="9" fontId="1" fillId="18" borderId="39" xfId="1" applyFill="1" applyBorder="1" applyAlignment="1">
      <alignment horizontal="right" vertical="center" wrapText="1"/>
    </xf>
    <xf numFmtId="0" fontId="45" fillId="8" borderId="62" xfId="0" applyFont="1" applyFill="1" applyBorder="1" applyAlignment="1">
      <alignment vertical="top"/>
    </xf>
    <xf numFmtId="0" fontId="4" fillId="49" borderId="88" xfId="0" applyFont="1" applyFill="1" applyBorder="1" applyAlignment="1">
      <alignment vertical="center"/>
    </xf>
    <xf numFmtId="0" fontId="12" fillId="0" borderId="85" xfId="0" applyFont="1" applyFill="1" applyBorder="1" applyAlignment="1">
      <alignment vertical="top" wrapText="1"/>
    </xf>
    <xf numFmtId="0" fontId="4" fillId="43" borderId="92" xfId="0" applyFont="1" applyFill="1" applyBorder="1" applyAlignment="1">
      <alignment horizontal="center" vertical="center"/>
    </xf>
    <xf numFmtId="0" fontId="4" fillId="20" borderId="93" xfId="0" applyFont="1" applyFill="1" applyBorder="1" applyAlignment="1">
      <alignment horizontal="center" vertical="center"/>
    </xf>
    <xf numFmtId="0" fontId="4" fillId="20" borderId="95" xfId="0" applyFont="1" applyFill="1" applyBorder="1" applyAlignment="1">
      <alignment horizontal="center" vertical="center"/>
    </xf>
    <xf numFmtId="0" fontId="12" fillId="19" borderId="94" xfId="0" applyFont="1" applyFill="1" applyBorder="1" applyAlignment="1">
      <alignment vertical="top"/>
    </xf>
    <xf numFmtId="0" fontId="16" fillId="10" borderId="96" xfId="0" applyFont="1" applyFill="1" applyBorder="1" applyAlignment="1">
      <alignment horizontal="center" vertical="center"/>
    </xf>
    <xf numFmtId="0" fontId="31" fillId="13" borderId="99" xfId="0" applyFont="1" applyFill="1" applyBorder="1" applyAlignment="1">
      <alignment horizontal="right" vertical="center" wrapText="1"/>
    </xf>
    <xf numFmtId="9" fontId="31" fillId="9" borderId="101" xfId="1" applyFont="1" applyFill="1" applyBorder="1" applyAlignment="1">
      <alignment horizontal="center" vertical="center" wrapText="1"/>
    </xf>
    <xf numFmtId="0" fontId="0" fillId="2" borderId="108" xfId="0" applyFont="1" applyFill="1" applyBorder="1" applyAlignment="1">
      <alignment horizontal="left" vertical="center" wrapText="1"/>
    </xf>
    <xf numFmtId="0" fontId="0" fillId="2" borderId="109" xfId="0" applyFont="1" applyFill="1" applyBorder="1" applyAlignment="1">
      <alignment horizontal="left" vertical="center" wrapText="1"/>
    </xf>
    <xf numFmtId="0" fontId="0" fillId="2" borderId="1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4" fillId="51" borderId="39" xfId="0" applyFont="1" applyFill="1" applyBorder="1" applyAlignment="1">
      <alignment horizontal="left" vertical="center" wrapText="1"/>
    </xf>
    <xf numFmtId="9" fontId="1" fillId="51" borderId="42" xfId="1" applyFill="1" applyBorder="1" applyAlignment="1">
      <alignment horizontal="right" vertical="center" wrapText="1"/>
    </xf>
    <xf numFmtId="0" fontId="31" fillId="34" borderId="39" xfId="0" applyFont="1" applyFill="1" applyBorder="1" applyAlignment="1">
      <alignment horizontal="right" vertical="center" wrapText="1"/>
    </xf>
    <xf numFmtId="9" fontId="31" fillId="18" borderId="39" xfId="1" applyFont="1" applyFill="1" applyBorder="1" applyAlignment="1">
      <alignment horizontal="right" vertical="center" wrapText="1"/>
    </xf>
    <xf numFmtId="0" fontId="31" fillId="15" borderId="39" xfId="0" applyFont="1" applyFill="1" applyBorder="1" applyAlignment="1">
      <alignment horizontal="right" vertical="center" wrapText="1"/>
    </xf>
    <xf numFmtId="44" fontId="52" fillId="9" borderId="100" xfId="3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vertical="top"/>
    </xf>
    <xf numFmtId="165" fontId="12" fillId="33" borderId="18" xfId="0" applyNumberFormat="1" applyFont="1" applyFill="1" applyBorder="1" applyAlignment="1">
      <alignment vertical="top"/>
    </xf>
    <xf numFmtId="165" fontId="12" fillId="33" borderId="21" xfId="0" applyNumberFormat="1" applyFont="1" applyFill="1" applyBorder="1" applyAlignment="1">
      <alignment vertical="top"/>
    </xf>
    <xf numFmtId="165" fontId="12" fillId="33" borderId="26" xfId="0" applyNumberFormat="1" applyFont="1" applyFill="1" applyBorder="1" applyAlignment="1">
      <alignment vertical="top"/>
    </xf>
    <xf numFmtId="166" fontId="4" fillId="43" borderId="9" xfId="3" applyNumberFormat="1" applyFont="1" applyFill="1" applyBorder="1" applyAlignment="1">
      <alignment vertical="center"/>
    </xf>
    <xf numFmtId="44" fontId="12" fillId="16" borderId="94" xfId="3" applyFont="1" applyFill="1" applyBorder="1" applyAlignment="1">
      <alignment vertical="top"/>
    </xf>
    <xf numFmtId="44" fontId="4" fillId="51" borderId="42" xfId="3" applyFont="1" applyFill="1" applyBorder="1" applyAlignment="1">
      <alignment horizontal="right" vertical="center" wrapText="1"/>
    </xf>
    <xf numFmtId="44" fontId="4" fillId="32" borderId="39" xfId="3" applyFont="1" applyFill="1" applyBorder="1" applyAlignment="1">
      <alignment horizontal="right" vertical="center" wrapText="1"/>
    </xf>
    <xf numFmtId="166" fontId="12" fillId="16" borderId="8" xfId="3" applyNumberFormat="1" applyFont="1" applyFill="1" applyBorder="1" applyAlignment="1">
      <alignment vertical="top"/>
    </xf>
    <xf numFmtId="166" fontId="12" fillId="16" borderId="83" xfId="3" applyNumberFormat="1" applyFont="1" applyFill="1" applyBorder="1" applyAlignment="1">
      <alignment vertical="top"/>
    </xf>
    <xf numFmtId="166" fontId="12" fillId="16" borderId="84" xfId="3" applyNumberFormat="1" applyFont="1" applyFill="1" applyBorder="1" applyAlignment="1">
      <alignment vertical="top"/>
    </xf>
    <xf numFmtId="166" fontId="27" fillId="0" borderId="3" xfId="3" applyNumberFormat="1" applyFont="1" applyFill="1" applyBorder="1" applyAlignment="1">
      <alignment horizontal="right" vertical="top" wrapText="1"/>
    </xf>
    <xf numFmtId="166" fontId="0" fillId="39" borderId="3" xfId="3" applyNumberFormat="1" applyFont="1" applyFill="1" applyBorder="1" applyAlignment="1">
      <alignment horizontal="right" vertical="top" wrapText="1"/>
    </xf>
    <xf numFmtId="166" fontId="19" fillId="14" borderId="3" xfId="3" applyNumberFormat="1" applyFont="1" applyFill="1" applyBorder="1" applyAlignment="1">
      <alignment horizontal="right" vertical="top" wrapText="1"/>
    </xf>
    <xf numFmtId="166" fontId="19" fillId="38" borderId="3" xfId="3" applyNumberFormat="1" applyFont="1" applyFill="1" applyBorder="1" applyAlignment="1">
      <alignment horizontal="right" vertical="top"/>
    </xf>
    <xf numFmtId="166" fontId="0" fillId="0" borderId="3" xfId="3" applyNumberFormat="1" applyFont="1" applyFill="1" applyBorder="1" applyAlignment="1">
      <alignment horizontal="right" vertical="top" wrapText="1"/>
    </xf>
    <xf numFmtId="166" fontId="18" fillId="41" borderId="3" xfId="3" applyNumberFormat="1" applyFont="1" applyFill="1" applyBorder="1" applyAlignment="1">
      <alignment horizontal="right" vertical="top"/>
    </xf>
    <xf numFmtId="166" fontId="0" fillId="19" borderId="3" xfId="3" applyNumberFormat="1" applyFont="1" applyFill="1" applyBorder="1" applyAlignment="1">
      <alignment horizontal="right" vertical="top" wrapText="1"/>
    </xf>
    <xf numFmtId="166" fontId="16" fillId="42" borderId="3" xfId="3" applyNumberFormat="1" applyFont="1" applyFill="1" applyBorder="1" applyAlignment="1">
      <alignment horizontal="right" vertical="center"/>
    </xf>
    <xf numFmtId="166" fontId="16" fillId="42" borderId="69" xfId="3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 vertical="top"/>
    </xf>
    <xf numFmtId="0" fontId="56" fillId="8" borderId="0" xfId="0" applyFont="1" applyFill="1" applyBorder="1" applyAlignment="1">
      <alignment vertical="top"/>
    </xf>
    <xf numFmtId="0" fontId="57" fillId="8" borderId="0" xfId="0" applyFont="1" applyFill="1" applyBorder="1" applyAlignment="1">
      <alignment horizontal="right" vertical="top"/>
    </xf>
    <xf numFmtId="0" fontId="55" fillId="8" borderId="63" xfId="0" applyFont="1" applyFill="1" applyBorder="1" applyAlignment="1">
      <alignment horizontal="right" vertical="top"/>
    </xf>
    <xf numFmtId="44" fontId="16" fillId="10" borderId="97" xfId="3" applyFont="1" applyFill="1" applyBorder="1" applyAlignment="1">
      <alignment vertical="center" wrapText="1"/>
    </xf>
    <xf numFmtId="44" fontId="16" fillId="10" borderId="98" xfId="3" applyFont="1" applyFill="1" applyBorder="1" applyAlignment="1">
      <alignment vertical="center" wrapText="1"/>
    </xf>
    <xf numFmtId="9" fontId="1" fillId="53" borderId="39" xfId="1" applyFill="1" applyBorder="1" applyAlignment="1">
      <alignment horizontal="right" vertical="center" wrapText="1"/>
    </xf>
    <xf numFmtId="166" fontId="58" fillId="0" borderId="3" xfId="3" applyNumberFormat="1" applyFont="1" applyFill="1" applyBorder="1" applyAlignment="1">
      <alignment horizontal="right" vertical="top" wrapText="1"/>
    </xf>
    <xf numFmtId="166" fontId="58" fillId="38" borderId="3" xfId="3" applyNumberFormat="1" applyFont="1" applyFill="1" applyBorder="1" applyAlignment="1">
      <alignment horizontal="right" vertical="top"/>
    </xf>
    <xf numFmtId="166" fontId="59" fillId="7" borderId="39" xfId="3" applyNumberFormat="1" applyFont="1" applyFill="1" applyBorder="1" applyAlignment="1">
      <alignment horizontal="right" vertical="center"/>
    </xf>
    <xf numFmtId="0" fontId="44" fillId="8" borderId="112" xfId="0" applyFont="1" applyFill="1" applyBorder="1" applyAlignment="1">
      <alignment vertical="top"/>
    </xf>
    <xf numFmtId="0" fontId="46" fillId="8" borderId="113" xfId="0" applyFont="1" applyFill="1" applyBorder="1" applyAlignment="1">
      <alignment vertical="top"/>
    </xf>
    <xf numFmtId="0" fontId="46" fillId="8" borderId="113" xfId="0" applyFont="1" applyFill="1" applyBorder="1" applyAlignment="1">
      <alignment horizontal="center" vertical="top"/>
    </xf>
    <xf numFmtId="0" fontId="46" fillId="8" borderId="114" xfId="0" applyFont="1" applyFill="1" applyBorder="1" applyAlignment="1">
      <alignment vertical="top"/>
    </xf>
    <xf numFmtId="0" fontId="27" fillId="0" borderId="3" xfId="0" applyNumberFormat="1" applyFont="1" applyFill="1" applyBorder="1" applyAlignment="1">
      <alignment horizontal="left" vertical="top" wrapText="1"/>
    </xf>
    <xf numFmtId="166" fontId="19" fillId="41" borderId="3" xfId="3" applyNumberFormat="1" applyFont="1" applyFill="1" applyBorder="1" applyAlignment="1">
      <alignment horizontal="center" vertical="top"/>
    </xf>
    <xf numFmtId="4" fontId="31" fillId="6" borderId="39" xfId="0" applyNumberFormat="1" applyFont="1" applyFill="1" applyBorder="1" applyAlignment="1">
      <alignment horizontal="right" vertical="center" wrapText="1"/>
    </xf>
    <xf numFmtId="0" fontId="13" fillId="0" borderId="35" xfId="0" applyFont="1" applyBorder="1"/>
    <xf numFmtId="0" fontId="0" fillId="56" borderId="39" xfId="0" applyFill="1" applyBorder="1" applyAlignment="1" applyProtection="1">
      <alignment vertical="top"/>
      <protection locked="0"/>
    </xf>
    <xf numFmtId="0" fontId="60" fillId="0" borderId="48" xfId="0" applyFont="1" applyBorder="1" applyAlignment="1">
      <alignment horizontal="center"/>
    </xf>
    <xf numFmtId="0" fontId="0" fillId="21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23" fillId="21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2" borderId="108" xfId="0" applyFont="1" applyFill="1" applyBorder="1" applyAlignment="1" applyProtection="1">
      <alignment horizontal="left" vertical="center" wrapText="1"/>
      <protection hidden="1"/>
    </xf>
    <xf numFmtId="0" fontId="0" fillId="2" borderId="109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2" borderId="11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10" borderId="3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8" borderId="0" xfId="0" applyFont="1" applyFill="1" applyAlignment="1" applyProtection="1">
      <alignment vertical="top"/>
      <protection hidden="1"/>
    </xf>
    <xf numFmtId="0" fontId="0" fillId="6" borderId="39" xfId="0" applyFont="1" applyFill="1" applyBorder="1" applyAlignment="1" applyProtection="1">
      <alignment horizontal="center" vertical="center" wrapText="1"/>
      <protection hidden="1"/>
    </xf>
    <xf numFmtId="9" fontId="1" fillId="47" borderId="42" xfId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0" fillId="8" borderId="39" xfId="0" applyFill="1" applyBorder="1" applyAlignment="1" applyProtection="1">
      <alignment horizontal="center" vertical="top"/>
      <protection hidden="1"/>
    </xf>
    <xf numFmtId="0" fontId="0" fillId="15" borderId="3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31" fillId="15" borderId="39" xfId="0" applyFont="1" applyFill="1" applyBorder="1" applyAlignment="1" applyProtection="1">
      <alignment horizontal="right" vertical="center" wrapText="1"/>
      <protection hidden="1"/>
    </xf>
    <xf numFmtId="9" fontId="1" fillId="53" borderId="39" xfId="1" applyFill="1" applyBorder="1" applyAlignment="1" applyProtection="1">
      <alignment horizontal="right" vertical="center" wrapText="1"/>
      <protection hidden="1"/>
    </xf>
    <xf numFmtId="0" fontId="4" fillId="51" borderId="39" xfId="0" applyFont="1" applyFill="1" applyBorder="1" applyAlignment="1" applyProtection="1">
      <alignment horizontal="left" vertical="center" wrapText="1"/>
      <protection hidden="1"/>
    </xf>
    <xf numFmtId="44" fontId="4" fillId="51" borderId="42" xfId="3" applyFont="1" applyFill="1" applyBorder="1" applyAlignment="1" applyProtection="1">
      <alignment horizontal="right" vertical="center" wrapText="1"/>
      <protection hidden="1"/>
    </xf>
    <xf numFmtId="9" fontId="1" fillId="51" borderId="42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34" borderId="39" xfId="0" applyFont="1" applyFill="1" applyBorder="1" applyAlignment="1" applyProtection="1">
      <alignment horizontal="center" vertical="center" wrapText="1"/>
      <protection hidden="1"/>
    </xf>
    <xf numFmtId="9" fontId="1" fillId="18" borderId="39" xfId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31" fillId="34" borderId="39" xfId="0" applyFont="1" applyFill="1" applyBorder="1" applyAlignment="1" applyProtection="1">
      <alignment horizontal="right" vertical="center" wrapText="1"/>
      <protection hidden="1"/>
    </xf>
    <xf numFmtId="9" fontId="31" fillId="18" borderId="39" xfId="1" applyFont="1" applyFill="1" applyBorder="1" applyAlignment="1" applyProtection="1">
      <alignment horizontal="right" vertical="center" wrapText="1"/>
      <protection hidden="1"/>
    </xf>
    <xf numFmtId="0" fontId="44" fillId="8" borderId="112" xfId="0" applyFont="1" applyFill="1" applyBorder="1" applyAlignment="1" applyProtection="1">
      <alignment vertical="top"/>
      <protection hidden="1"/>
    </xf>
    <xf numFmtId="0" fontId="46" fillId="8" borderId="113" xfId="0" applyFont="1" applyFill="1" applyBorder="1" applyAlignment="1" applyProtection="1">
      <alignment vertical="top"/>
      <protection hidden="1"/>
    </xf>
    <xf numFmtId="0" fontId="46" fillId="8" borderId="113" xfId="0" applyFont="1" applyFill="1" applyBorder="1" applyAlignment="1" applyProtection="1">
      <alignment horizontal="center" vertical="top"/>
      <protection hidden="1"/>
    </xf>
    <xf numFmtId="0" fontId="46" fillId="8" borderId="114" xfId="0" applyFont="1" applyFill="1" applyBorder="1" applyAlignment="1" applyProtection="1">
      <alignment vertical="top"/>
      <protection hidden="1"/>
    </xf>
    <xf numFmtId="0" fontId="44" fillId="8" borderId="62" xfId="0" applyFont="1" applyFill="1" applyBorder="1" applyAlignment="1" applyProtection="1">
      <alignment vertical="top"/>
      <protection hidden="1"/>
    </xf>
    <xf numFmtId="0" fontId="46" fillId="8" borderId="0" xfId="0" applyFont="1" applyFill="1" applyBorder="1" applyAlignment="1" applyProtection="1">
      <alignment vertical="top"/>
      <protection hidden="1"/>
    </xf>
    <xf numFmtId="0" fontId="46" fillId="8" borderId="0" xfId="0" applyFont="1" applyFill="1" applyBorder="1" applyAlignment="1" applyProtection="1">
      <alignment horizontal="center" vertical="top"/>
      <protection hidden="1"/>
    </xf>
    <xf numFmtId="0" fontId="46" fillId="8" borderId="63" xfId="0" applyFont="1" applyFill="1" applyBorder="1" applyAlignment="1" applyProtection="1">
      <alignment vertical="top"/>
      <protection hidden="1"/>
    </xf>
    <xf numFmtId="0" fontId="45" fillId="8" borderId="62" xfId="0" applyFont="1" applyFill="1" applyBorder="1" applyAlignment="1" applyProtection="1">
      <alignment vertical="top"/>
      <protection hidden="1"/>
    </xf>
    <xf numFmtId="0" fontId="47" fillId="8" borderId="0" xfId="0" applyFont="1" applyFill="1" applyBorder="1" applyAlignment="1" applyProtection="1">
      <alignment vertical="top"/>
      <protection hidden="1"/>
    </xf>
    <xf numFmtId="0" fontId="47" fillId="8" borderId="63" xfId="0" applyFont="1" applyFill="1" applyBorder="1" applyAlignment="1" applyProtection="1">
      <alignment vertical="top"/>
      <protection hidden="1"/>
    </xf>
    <xf numFmtId="0" fontId="0" fillId="32" borderId="39" xfId="0" applyFont="1" applyFill="1" applyBorder="1" applyAlignment="1" applyProtection="1">
      <alignment horizontal="center" vertical="center" wrapText="1"/>
      <protection hidden="1"/>
    </xf>
    <xf numFmtId="0" fontId="4" fillId="32" borderId="39" xfId="0" applyFont="1" applyFill="1" applyBorder="1" applyAlignment="1" applyProtection="1">
      <alignment horizontal="left" vertical="center" wrapText="1"/>
      <protection hidden="1"/>
    </xf>
    <xf numFmtId="44" fontId="4" fillId="32" borderId="39" xfId="3" applyFont="1" applyFill="1" applyBorder="1" applyAlignment="1" applyProtection="1">
      <alignment horizontal="right" vertical="center" wrapText="1"/>
      <protection hidden="1"/>
    </xf>
    <xf numFmtId="9" fontId="1" fillId="32" borderId="39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4" borderId="0" xfId="0" applyFont="1" applyFill="1" applyBorder="1" applyAlignment="1" applyProtection="1">
      <alignment horizontal="right" vertical="top" wrapText="1"/>
      <protection hidden="1"/>
    </xf>
    <xf numFmtId="0" fontId="16" fillId="10" borderId="96" xfId="0" applyFont="1" applyFill="1" applyBorder="1" applyAlignment="1" applyProtection="1">
      <alignment horizontal="center" vertical="center"/>
      <protection hidden="1"/>
    </xf>
    <xf numFmtId="44" fontId="16" fillId="10" borderId="97" xfId="3" applyFont="1" applyFill="1" applyBorder="1" applyAlignment="1" applyProtection="1">
      <alignment vertical="center" wrapText="1"/>
      <protection hidden="1"/>
    </xf>
    <xf numFmtId="44" fontId="16" fillId="10" borderId="98" xfId="3" applyFont="1" applyFill="1" applyBorder="1" applyAlignment="1" applyProtection="1">
      <alignment vertical="center" wrapText="1"/>
      <protection hidden="1"/>
    </xf>
    <xf numFmtId="0" fontId="57" fillId="8" borderId="0" xfId="0" applyFont="1" applyFill="1" applyBorder="1" applyAlignment="1" applyProtection="1">
      <alignment horizontal="right" vertical="top"/>
      <protection hidden="1"/>
    </xf>
    <xf numFmtId="0" fontId="56" fillId="8" borderId="0" xfId="0" applyFont="1" applyFill="1" applyBorder="1" applyAlignment="1" applyProtection="1">
      <alignment vertical="top"/>
      <protection hidden="1"/>
    </xf>
    <xf numFmtId="0" fontId="55" fillId="8" borderId="63" xfId="0" applyFont="1" applyFill="1" applyBorder="1" applyAlignment="1" applyProtection="1">
      <alignment horizontal="right" vertical="top"/>
      <protection hidden="1"/>
    </xf>
    <xf numFmtId="0" fontId="31" fillId="13" borderId="99" xfId="0" applyFont="1" applyFill="1" applyBorder="1" applyAlignment="1" applyProtection="1">
      <alignment horizontal="right" vertical="center" wrapText="1"/>
      <protection hidden="1"/>
    </xf>
    <xf numFmtId="44" fontId="52" fillId="9" borderId="100" xfId="3" applyFont="1" applyFill="1" applyBorder="1" applyAlignment="1" applyProtection="1">
      <alignment horizontal="center" vertical="center" wrapText="1"/>
      <protection hidden="1"/>
    </xf>
    <xf numFmtId="9" fontId="31" fillId="9" borderId="101" xfId="1" applyFont="1" applyFill="1" applyBorder="1" applyAlignment="1" applyProtection="1">
      <alignment horizontal="center" vertical="center" wrapText="1"/>
      <protection hidden="1"/>
    </xf>
    <xf numFmtId="0" fontId="46" fillId="8" borderId="64" xfId="0" applyFont="1" applyFill="1" applyBorder="1" applyAlignment="1" applyProtection="1">
      <alignment vertical="top"/>
      <protection hidden="1"/>
    </xf>
    <xf numFmtId="0" fontId="46" fillId="8" borderId="53" xfId="0" applyFont="1" applyFill="1" applyBorder="1" applyAlignment="1" applyProtection="1">
      <alignment vertical="top"/>
      <protection hidden="1"/>
    </xf>
    <xf numFmtId="0" fontId="46" fillId="8" borderId="65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46" borderId="11" xfId="0" applyFont="1" applyFill="1" applyBorder="1" applyAlignment="1" applyProtection="1">
      <alignment horizontal="center" vertical="top"/>
      <protection hidden="1"/>
    </xf>
    <xf numFmtId="0" fontId="0" fillId="46" borderId="82" xfId="0" applyFont="1" applyFill="1" applyBorder="1" applyAlignment="1" applyProtection="1">
      <alignment horizontal="center" vertical="top"/>
      <protection hidden="1"/>
    </xf>
    <xf numFmtId="0" fontId="0" fillId="44" borderId="12" xfId="0" applyFont="1" applyFill="1" applyBorder="1" applyAlignment="1" applyProtection="1">
      <alignment horizontal="center" vertical="top"/>
      <protection hidden="1"/>
    </xf>
    <xf numFmtId="0" fontId="0" fillId="44" borderId="13" xfId="0" applyFont="1" applyFill="1" applyBorder="1" applyAlignment="1" applyProtection="1">
      <alignment horizontal="center" vertical="top"/>
      <protection hidden="1"/>
    </xf>
    <xf numFmtId="0" fontId="0" fillId="46" borderId="14" xfId="0" applyFont="1" applyFill="1" applyBorder="1" applyAlignment="1" applyProtection="1">
      <alignment horizontal="center" vertical="top"/>
      <protection hidden="1"/>
    </xf>
    <xf numFmtId="0" fontId="12" fillId="0" borderId="15" xfId="0" applyFont="1" applyFill="1" applyBorder="1" applyAlignment="1" applyProtection="1">
      <alignment vertical="top" wrapText="1"/>
      <protection hidden="1"/>
    </xf>
    <xf numFmtId="0" fontId="12" fillId="0" borderId="16" xfId="0" applyFont="1" applyFill="1" applyBorder="1" applyAlignment="1" applyProtection="1">
      <alignment vertical="top" wrapText="1"/>
      <protection hidden="1"/>
    </xf>
    <xf numFmtId="0" fontId="12" fillId="0" borderId="15" xfId="0" applyFont="1" applyFill="1" applyBorder="1" applyAlignment="1" applyProtection="1">
      <alignment vertical="top"/>
      <protection hidden="1"/>
    </xf>
    <xf numFmtId="165" fontId="12" fillId="0" borderId="17" xfId="0" applyNumberFormat="1" applyFont="1" applyFill="1" applyBorder="1" applyAlignment="1" applyProtection="1">
      <alignment vertical="top"/>
      <protection hidden="1"/>
    </xf>
    <xf numFmtId="165" fontId="12" fillId="33" borderId="18" xfId="0" applyNumberFormat="1" applyFont="1" applyFill="1" applyBorder="1" applyAlignment="1" applyProtection="1">
      <alignment vertical="top"/>
      <protection hidden="1"/>
    </xf>
    <xf numFmtId="166" fontId="12" fillId="16" borderId="8" xfId="3" applyNumberFormat="1" applyFont="1" applyFill="1" applyBorder="1" applyAlignment="1" applyProtection="1">
      <alignment vertical="top"/>
      <protection hidden="1"/>
    </xf>
    <xf numFmtId="0" fontId="12" fillId="48" borderId="86" xfId="0" applyFont="1" applyFill="1" applyBorder="1" applyAlignment="1" applyProtection="1">
      <alignment vertical="top"/>
      <protection hidden="1"/>
    </xf>
    <xf numFmtId="0" fontId="12" fillId="0" borderId="89" xfId="0" applyFont="1" applyFill="1" applyBorder="1" applyAlignment="1" applyProtection="1">
      <alignment vertical="top" wrapText="1"/>
      <protection hidden="1"/>
    </xf>
    <xf numFmtId="0" fontId="12" fillId="0" borderId="19" xfId="0" applyFont="1" applyFill="1" applyBorder="1" applyAlignment="1" applyProtection="1">
      <alignment vertical="top" wrapText="1"/>
      <protection hidden="1"/>
    </xf>
    <xf numFmtId="0" fontId="12" fillId="0" borderId="20" xfId="0" applyFont="1" applyFill="1" applyBorder="1" applyAlignment="1" applyProtection="1">
      <alignment vertical="top" wrapText="1"/>
      <protection hidden="1"/>
    </xf>
    <xf numFmtId="0" fontId="12" fillId="0" borderId="19" xfId="0" applyFont="1" applyFill="1" applyBorder="1" applyAlignment="1" applyProtection="1">
      <alignment vertical="top"/>
      <protection hidden="1"/>
    </xf>
    <xf numFmtId="165" fontId="12" fillId="0" borderId="3" xfId="0" applyNumberFormat="1" applyFont="1" applyFill="1" applyBorder="1" applyAlignment="1" applyProtection="1">
      <alignment vertical="top"/>
      <protection hidden="1"/>
    </xf>
    <xf numFmtId="165" fontId="12" fillId="33" borderId="21" xfId="0" applyNumberFormat="1" applyFont="1" applyFill="1" applyBorder="1" applyAlignment="1" applyProtection="1">
      <alignment vertical="top"/>
      <protection hidden="1"/>
    </xf>
    <xf numFmtId="166" fontId="12" fillId="16" borderId="83" xfId="3" applyNumberFormat="1" applyFont="1" applyFill="1" applyBorder="1" applyAlignment="1" applyProtection="1">
      <alignment vertical="top"/>
      <protection hidden="1"/>
    </xf>
    <xf numFmtId="0" fontId="12" fillId="48" borderId="87" xfId="0" applyFont="1" applyFill="1" applyBorder="1" applyAlignment="1" applyProtection="1">
      <alignment vertical="top"/>
      <protection hidden="1"/>
    </xf>
    <xf numFmtId="0" fontId="12" fillId="0" borderId="90" xfId="0" applyFont="1" applyFill="1" applyBorder="1" applyAlignment="1" applyProtection="1">
      <alignment vertical="top" wrapText="1"/>
      <protection hidden="1"/>
    </xf>
    <xf numFmtId="0" fontId="12" fillId="0" borderId="23" xfId="0" applyFont="1" applyFill="1" applyBorder="1" applyAlignment="1" applyProtection="1">
      <alignment vertical="top" wrapText="1"/>
      <protection hidden="1"/>
    </xf>
    <xf numFmtId="0" fontId="12" fillId="0" borderId="24" xfId="0" applyFont="1" applyFill="1" applyBorder="1" applyAlignment="1" applyProtection="1">
      <alignment vertical="top" wrapText="1"/>
      <protection hidden="1"/>
    </xf>
    <xf numFmtId="0" fontId="12" fillId="0" borderId="23" xfId="0" applyFont="1" applyFill="1" applyBorder="1" applyAlignment="1" applyProtection="1">
      <alignment vertical="top"/>
      <protection hidden="1"/>
    </xf>
    <xf numFmtId="165" fontId="12" fillId="0" borderId="25" xfId="0" applyNumberFormat="1" applyFont="1" applyFill="1" applyBorder="1" applyAlignment="1" applyProtection="1">
      <alignment vertical="top"/>
      <protection hidden="1"/>
    </xf>
    <xf numFmtId="165" fontId="12" fillId="33" borderId="26" xfId="0" applyNumberFormat="1" applyFont="1" applyFill="1" applyBorder="1" applyAlignment="1" applyProtection="1">
      <alignment vertical="top"/>
      <protection hidden="1"/>
    </xf>
    <xf numFmtId="166" fontId="12" fillId="16" borderId="84" xfId="3" applyNumberFormat="1" applyFont="1" applyFill="1" applyBorder="1" applyAlignment="1" applyProtection="1">
      <alignment vertical="top"/>
      <protection hidden="1"/>
    </xf>
    <xf numFmtId="0" fontId="12" fillId="0" borderId="91" xfId="0" applyFont="1" applyFill="1" applyBorder="1" applyAlignment="1" applyProtection="1">
      <alignment vertical="top" wrapText="1"/>
      <protection hidden="1"/>
    </xf>
    <xf numFmtId="166" fontId="4" fillId="43" borderId="9" xfId="3" applyNumberFormat="1" applyFont="1" applyFill="1" applyBorder="1" applyAlignment="1" applyProtection="1">
      <alignment vertical="center"/>
      <protection hidden="1"/>
    </xf>
    <xf numFmtId="0" fontId="4" fillId="49" borderId="88" xfId="0" applyFont="1" applyFill="1" applyBorder="1" applyAlignment="1" applyProtection="1">
      <alignment vertical="center"/>
      <protection hidden="1"/>
    </xf>
    <xf numFmtId="0" fontId="12" fillId="0" borderId="85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0" fillId="0" borderId="111" xfId="0" applyFont="1" applyFill="1" applyBorder="1" applyAlignment="1" applyProtection="1">
      <alignment horizontal="center" vertical="top"/>
      <protection hidden="1"/>
    </xf>
    <xf numFmtId="0" fontId="0" fillId="0" borderId="105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4" fillId="43" borderId="92" xfId="0" applyFont="1" applyFill="1" applyBorder="1" applyAlignment="1" applyProtection="1">
      <alignment horizontal="center" vertical="center"/>
      <protection hidden="1"/>
    </xf>
    <xf numFmtId="0" fontId="4" fillId="20" borderId="93" xfId="0" applyFont="1" applyFill="1" applyBorder="1" applyAlignment="1" applyProtection="1">
      <alignment horizontal="center" vertical="center"/>
      <protection hidden="1"/>
    </xf>
    <xf numFmtId="44" fontId="12" fillId="16" borderId="94" xfId="3" applyFont="1" applyFill="1" applyBorder="1" applyAlignment="1" applyProtection="1">
      <alignment vertical="top"/>
      <protection hidden="1"/>
    </xf>
    <xf numFmtId="0" fontId="4" fillId="20" borderId="95" xfId="0" applyFont="1" applyFill="1" applyBorder="1" applyAlignment="1" applyProtection="1">
      <alignment horizontal="center" vertical="center"/>
      <protection hidden="1"/>
    </xf>
    <xf numFmtId="0" fontId="12" fillId="19" borderId="94" xfId="0" applyFont="1" applyFill="1" applyBorder="1" applyAlignment="1" applyProtection="1">
      <alignment vertical="top"/>
      <protection hidden="1"/>
    </xf>
    <xf numFmtId="0" fontId="4" fillId="0" borderId="35" xfId="0" applyFont="1" applyBorder="1"/>
    <xf numFmtId="0" fontId="61" fillId="0" borderId="46" xfId="0" applyFont="1" applyBorder="1" applyAlignment="1">
      <alignment horizontal="center"/>
    </xf>
    <xf numFmtId="0" fontId="0" fillId="0" borderId="0" xfId="0" applyProtection="1">
      <protection hidden="1"/>
    </xf>
    <xf numFmtId="0" fontId="28" fillId="26" borderId="0" xfId="0" applyFont="1" applyFill="1" applyAlignment="1" applyProtection="1">
      <alignment vertical="top"/>
      <protection hidden="1"/>
    </xf>
    <xf numFmtId="0" fontId="0" fillId="26" borderId="0" xfId="0" applyFill="1" applyAlignment="1" applyProtection="1">
      <alignment vertical="top"/>
      <protection hidden="1"/>
    </xf>
    <xf numFmtId="0" fontId="0" fillId="26" borderId="0" xfId="0" applyFill="1" applyProtection="1">
      <protection hidden="1"/>
    </xf>
    <xf numFmtId="0" fontId="19" fillId="0" borderId="0" xfId="0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top"/>
      <protection hidden="1"/>
    </xf>
    <xf numFmtId="4" fontId="20" fillId="54" borderId="39" xfId="0" applyNumberFormat="1" applyFont="1" applyFill="1" applyBorder="1" applyAlignment="1" applyProtection="1">
      <alignment horizontal="right" vertical="top"/>
      <protection hidden="1"/>
    </xf>
    <xf numFmtId="10" fontId="20" fillId="54" borderId="39" xfId="1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Alignment="1" applyProtection="1">
      <alignment horizontal="right" vertical="top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4" fontId="31" fillId="54" borderId="39" xfId="0" applyNumberFormat="1" applyFont="1" applyFill="1" applyBorder="1" applyAlignment="1" applyProtection="1">
      <alignment horizontal="right" vertical="top"/>
      <protection hidden="1"/>
    </xf>
    <xf numFmtId="10" fontId="31" fillId="54" borderId="39" xfId="1" applyNumberFormat="1" applyFont="1" applyFill="1" applyBorder="1" applyAlignment="1" applyProtection="1">
      <alignment horizontal="right" vertical="top"/>
      <protection hidden="1"/>
    </xf>
    <xf numFmtId="0" fontId="31" fillId="0" borderId="0" xfId="0" applyFont="1" applyAlignment="1" applyProtection="1">
      <alignment horizontal="right" vertical="top"/>
      <protection hidden="1"/>
    </xf>
    <xf numFmtId="10" fontId="33" fillId="20" borderId="39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top"/>
      <protection hidden="1"/>
    </xf>
    <xf numFmtId="4" fontId="51" fillId="54" borderId="39" xfId="0" applyNumberFormat="1" applyFont="1" applyFill="1" applyBorder="1" applyAlignment="1" applyProtection="1">
      <alignment horizontal="right" vertical="top"/>
      <protection hidden="1"/>
    </xf>
    <xf numFmtId="4" fontId="33" fillId="10" borderId="39" xfId="0" applyNumberFormat="1" applyFont="1" applyFill="1" applyBorder="1" applyAlignment="1" applyProtection="1">
      <alignment horizontal="right" vertical="center"/>
      <protection hidden="1"/>
    </xf>
    <xf numFmtId="10" fontId="33" fillId="10" borderId="39" xfId="1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28" fillId="30" borderId="0" xfId="0" applyFont="1" applyFill="1" applyAlignment="1" applyProtection="1">
      <alignment vertical="top"/>
      <protection hidden="1"/>
    </xf>
    <xf numFmtId="0" fontId="0" fillId="30" borderId="0" xfId="0" applyFill="1" applyAlignment="1" applyProtection="1">
      <alignment vertical="top"/>
      <protection hidden="1"/>
    </xf>
    <xf numFmtId="0" fontId="0" fillId="30" borderId="0" xfId="0" applyFill="1" applyProtection="1">
      <protection hidden="1"/>
    </xf>
    <xf numFmtId="0" fontId="0" fillId="0" borderId="33" xfId="0" applyBorder="1" applyProtection="1">
      <protection hidden="1"/>
    </xf>
    <xf numFmtId="0" fontId="40" fillId="0" borderId="46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36" fillId="0" borderId="49" xfId="0" applyFont="1" applyBorder="1" applyAlignment="1" applyProtection="1">
      <alignment horizontal="left" vertical="top"/>
      <protection hidden="1"/>
    </xf>
    <xf numFmtId="0" fontId="20" fillId="0" borderId="50" xfId="0" applyFont="1" applyBorder="1" applyProtection="1">
      <protection hidden="1"/>
    </xf>
    <xf numFmtId="0" fontId="20" fillId="0" borderId="51" xfId="0" applyFont="1" applyBorder="1" applyProtection="1">
      <protection hidden="1"/>
    </xf>
    <xf numFmtId="0" fontId="36" fillId="0" borderId="35" xfId="0" applyFont="1" applyBorder="1" applyAlignment="1" applyProtection="1">
      <alignment horizontal="left" vertical="top"/>
      <protection hidden="1"/>
    </xf>
    <xf numFmtId="0" fontId="20" fillId="0" borderId="0" xfId="0" applyFont="1" applyBorder="1" applyProtection="1">
      <protection hidden="1"/>
    </xf>
    <xf numFmtId="0" fontId="20" fillId="0" borderId="36" xfId="0" applyFont="1" applyBorder="1" applyProtection="1">
      <protection hidden="1"/>
    </xf>
    <xf numFmtId="0" fontId="36" fillId="0" borderId="52" xfId="0" applyFont="1" applyBorder="1" applyAlignment="1" applyProtection="1">
      <alignment horizontal="left" vertical="top"/>
      <protection hidden="1"/>
    </xf>
    <xf numFmtId="0" fontId="20" fillId="0" borderId="53" xfId="0" applyFont="1" applyBorder="1" applyProtection="1">
      <protection hidden="1"/>
    </xf>
    <xf numFmtId="0" fontId="20" fillId="0" borderId="54" xfId="0" applyFont="1" applyBorder="1" applyProtection="1">
      <protection hidden="1"/>
    </xf>
    <xf numFmtId="0" fontId="34" fillId="31" borderId="52" xfId="0" applyFont="1" applyFill="1" applyBorder="1" applyAlignment="1" applyProtection="1">
      <alignment horizontal="center" vertical="top"/>
      <protection hidden="1"/>
    </xf>
    <xf numFmtId="0" fontId="20" fillId="31" borderId="53" xfId="0" applyFont="1" applyFill="1" applyBorder="1" applyProtection="1">
      <protection hidden="1"/>
    </xf>
    <xf numFmtId="0" fontId="20" fillId="31" borderId="54" xfId="0" applyFont="1" applyFill="1" applyBorder="1" applyProtection="1">
      <protection hidden="1"/>
    </xf>
    <xf numFmtId="0" fontId="34" fillId="0" borderId="35" xfId="0" applyFont="1" applyBorder="1" applyAlignment="1" applyProtection="1">
      <alignment horizontal="center" vertical="top"/>
      <protection hidden="1"/>
    </xf>
    <xf numFmtId="0" fontId="20" fillId="20" borderId="0" xfId="0" applyFont="1" applyFill="1" applyBorder="1" applyProtection="1">
      <protection hidden="1"/>
    </xf>
    <xf numFmtId="0" fontId="20" fillId="20" borderId="36" xfId="0" applyFont="1" applyFill="1" applyBorder="1" applyProtection="1">
      <protection hidden="1"/>
    </xf>
    <xf numFmtId="0" fontId="20" fillId="20" borderId="53" xfId="0" applyFont="1" applyFill="1" applyBorder="1" applyProtection="1">
      <protection hidden="1"/>
    </xf>
    <xf numFmtId="0" fontId="20" fillId="20" borderId="54" xfId="0" applyFont="1" applyFill="1" applyBorder="1" applyProtection="1">
      <protection hidden="1"/>
    </xf>
    <xf numFmtId="0" fontId="34" fillId="31" borderId="55" xfId="0" applyFont="1" applyFill="1" applyBorder="1" applyAlignment="1" applyProtection="1">
      <alignment horizontal="center" vertical="top"/>
      <protection hidden="1"/>
    </xf>
    <xf numFmtId="0" fontId="20" fillId="31" borderId="41" xfId="0" applyFont="1" applyFill="1" applyBorder="1" applyProtection="1">
      <protection hidden="1"/>
    </xf>
    <xf numFmtId="0" fontId="20" fillId="20" borderId="41" xfId="0" applyFont="1" applyFill="1" applyBorder="1" applyProtection="1">
      <protection hidden="1"/>
    </xf>
    <xf numFmtId="0" fontId="20" fillId="20" borderId="56" xfId="0" applyFont="1" applyFill="1" applyBorder="1" applyProtection="1">
      <protection hidden="1"/>
    </xf>
    <xf numFmtId="0" fontId="34" fillId="0" borderId="52" xfId="0" applyFont="1" applyBorder="1" applyAlignment="1" applyProtection="1">
      <alignment horizontal="center" vertical="top"/>
      <protection hidden="1"/>
    </xf>
    <xf numFmtId="0" fontId="39" fillId="31" borderId="35" xfId="0" applyFont="1" applyFill="1" applyBorder="1" applyAlignment="1" applyProtection="1">
      <alignment horizontal="right" vertical="top"/>
      <protection hidden="1"/>
    </xf>
    <xf numFmtId="9" fontId="20" fillId="31" borderId="0" xfId="1" applyFont="1" applyFill="1" applyBorder="1" applyAlignment="1" applyProtection="1">
      <alignment horizontal="right"/>
      <protection hidden="1"/>
    </xf>
    <xf numFmtId="9" fontId="20" fillId="31" borderId="36" xfId="1" applyFont="1" applyFill="1" applyBorder="1" applyAlignment="1" applyProtection="1">
      <alignment horizontal="right"/>
      <protection hidden="1"/>
    </xf>
    <xf numFmtId="0" fontId="39" fillId="31" borderId="52" xfId="0" applyFont="1" applyFill="1" applyBorder="1" applyAlignment="1" applyProtection="1">
      <alignment horizontal="right" vertical="top"/>
      <protection hidden="1"/>
    </xf>
    <xf numFmtId="9" fontId="20" fillId="31" borderId="53" xfId="1" applyFont="1" applyFill="1" applyBorder="1" applyAlignment="1" applyProtection="1">
      <alignment horizontal="right"/>
      <protection hidden="1"/>
    </xf>
    <xf numFmtId="9" fontId="32" fillId="20" borderId="53" xfId="1" applyFont="1" applyFill="1" applyBorder="1" applyAlignment="1" applyProtection="1">
      <alignment horizontal="right"/>
      <protection hidden="1"/>
    </xf>
    <xf numFmtId="9" fontId="32" fillId="20" borderId="54" xfId="1" applyFont="1" applyFill="1" applyBorder="1" applyAlignment="1" applyProtection="1">
      <alignment horizontal="right"/>
      <protection hidden="1"/>
    </xf>
    <xf numFmtId="0" fontId="16" fillId="29" borderId="37" xfId="0" applyFont="1" applyFill="1" applyBorder="1" applyAlignment="1" applyProtection="1">
      <alignment horizontal="center" vertical="top"/>
      <protection hidden="1"/>
    </xf>
    <xf numFmtId="0" fontId="33" fillId="29" borderId="47" xfId="0" applyFont="1" applyFill="1" applyBorder="1" applyProtection="1">
      <protection hidden="1"/>
    </xf>
    <xf numFmtId="4" fontId="33" fillId="29" borderId="47" xfId="0" applyNumberFormat="1" applyFont="1" applyFill="1" applyBorder="1" applyProtection="1">
      <protection hidden="1"/>
    </xf>
    <xf numFmtId="3" fontId="33" fillId="29" borderId="38" xfId="0" applyNumberFormat="1" applyFont="1" applyFill="1" applyBorder="1" applyProtection="1">
      <protection hidden="1"/>
    </xf>
    <xf numFmtId="0" fontId="15" fillId="56" borderId="0" xfId="0" applyFont="1" applyFill="1" applyAlignment="1" applyProtection="1">
      <alignment horizontal="right" vertical="top"/>
      <protection locked="0"/>
    </xf>
    <xf numFmtId="0" fontId="0" fillId="56" borderId="0" xfId="0" applyFill="1" applyAlignment="1" applyProtection="1">
      <alignment horizontal="right"/>
      <protection locked="0"/>
    </xf>
    <xf numFmtId="0" fontId="0" fillId="56" borderId="0" xfId="0" applyFill="1" applyAlignment="1" applyProtection="1">
      <alignment vertical="top"/>
      <protection locked="0"/>
    </xf>
    <xf numFmtId="0" fontId="0" fillId="56" borderId="0" xfId="0" applyFill="1" applyProtection="1">
      <protection locked="0"/>
    </xf>
    <xf numFmtId="0" fontId="0" fillId="56" borderId="0" xfId="0" applyFill="1" applyAlignment="1" applyProtection="1">
      <alignment horizontal="right" vertical="top"/>
      <protection locked="0"/>
    </xf>
    <xf numFmtId="0" fontId="0" fillId="56" borderId="0" xfId="0" applyFill="1" applyAlignment="1" applyProtection="1">
      <protection locked="0"/>
    </xf>
    <xf numFmtId="44" fontId="0" fillId="37" borderId="42" xfId="3" applyFont="1" applyFill="1" applyBorder="1" applyAlignment="1" applyProtection="1">
      <alignment horizontal="right" vertical="center" wrapText="1"/>
      <protection locked="0"/>
    </xf>
    <xf numFmtId="44" fontId="31" fillId="37" borderId="42" xfId="3" applyFont="1" applyFill="1" applyBorder="1" applyAlignment="1" applyProtection="1">
      <alignment horizontal="right" vertical="center" wrapText="1"/>
      <protection locked="0"/>
    </xf>
    <xf numFmtId="44" fontId="0" fillId="19" borderId="39" xfId="3" applyFont="1" applyFill="1" applyBorder="1" applyAlignment="1" applyProtection="1">
      <alignment horizontal="right" vertical="center" wrapText="1"/>
      <protection locked="0"/>
    </xf>
    <xf numFmtId="44" fontId="31" fillId="19" borderId="39" xfId="3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2" fillId="0" borderId="23" xfId="0" applyFont="1" applyFill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vertical="top" wrapText="1"/>
      <protection locked="0"/>
    </xf>
    <xf numFmtId="0" fontId="12" fillId="0" borderId="20" xfId="0" applyFont="1" applyFill="1" applyBorder="1" applyAlignment="1" applyProtection="1">
      <alignment vertical="top" wrapText="1"/>
      <protection locked="0"/>
    </xf>
    <xf numFmtId="0" fontId="12" fillId="0" borderId="24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/>
      <protection locked="0"/>
    </xf>
    <xf numFmtId="0" fontId="12" fillId="0" borderId="19" xfId="0" applyFont="1" applyFill="1" applyBorder="1" applyAlignment="1" applyProtection="1">
      <alignment vertical="top"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165" fontId="12" fillId="0" borderId="17" xfId="0" applyNumberFormat="1" applyFont="1" applyFill="1" applyBorder="1" applyAlignment="1" applyProtection="1">
      <alignment vertical="top"/>
      <protection locked="0"/>
    </xf>
    <xf numFmtId="165" fontId="12" fillId="0" borderId="3" xfId="0" applyNumberFormat="1" applyFont="1" applyFill="1" applyBorder="1" applyAlignment="1" applyProtection="1">
      <alignment vertical="top"/>
      <protection locked="0"/>
    </xf>
    <xf numFmtId="165" fontId="12" fillId="0" borderId="25" xfId="0" applyNumberFormat="1" applyFont="1" applyFill="1" applyBorder="1" applyAlignment="1" applyProtection="1">
      <alignment vertical="top"/>
      <protection locked="0"/>
    </xf>
    <xf numFmtId="0" fontId="12" fillId="0" borderId="89" xfId="0" applyFont="1" applyFill="1" applyBorder="1" applyAlignment="1" applyProtection="1">
      <alignment vertical="top" wrapText="1"/>
      <protection locked="0"/>
    </xf>
    <xf numFmtId="0" fontId="12" fillId="0" borderId="90" xfId="0" applyFont="1" applyFill="1" applyBorder="1" applyAlignment="1" applyProtection="1">
      <alignment vertical="top" wrapText="1"/>
      <protection locked="0"/>
    </xf>
    <xf numFmtId="0" fontId="12" fillId="0" borderId="91" xfId="0" applyFont="1" applyFill="1" applyBorder="1" applyAlignment="1" applyProtection="1">
      <alignment vertical="top" wrapText="1"/>
      <protection locked="0"/>
    </xf>
    <xf numFmtId="0" fontId="12" fillId="0" borderId="85" xfId="0" applyFont="1" applyFill="1" applyBorder="1" applyAlignment="1" applyProtection="1">
      <alignment vertical="top" wrapText="1"/>
      <protection locked="0"/>
    </xf>
    <xf numFmtId="0" fontId="0" fillId="0" borderId="111" xfId="0" applyFont="1" applyFill="1" applyBorder="1" applyAlignment="1" applyProtection="1">
      <alignment horizontal="center" vertical="top"/>
      <protection locked="0"/>
    </xf>
    <xf numFmtId="0" fontId="0" fillId="0" borderId="105" xfId="0" applyFont="1" applyFill="1" applyBorder="1" applyAlignment="1" applyProtection="1">
      <alignment horizontal="center" vertical="top"/>
      <protection locked="0"/>
    </xf>
    <xf numFmtId="0" fontId="4" fillId="49" borderId="88" xfId="0" applyFont="1" applyFill="1" applyBorder="1" applyAlignment="1" applyProtection="1">
      <alignment vertical="center"/>
      <protection locked="0"/>
    </xf>
    <xf numFmtId="0" fontId="12" fillId="19" borderId="94" xfId="0" applyFont="1" applyFill="1" applyBorder="1" applyAlignment="1" applyProtection="1">
      <alignment vertical="top"/>
      <protection locked="0"/>
    </xf>
    <xf numFmtId="165" fontId="12" fillId="33" borderId="21" xfId="0" applyNumberFormat="1" applyFont="1" applyFill="1" applyBorder="1" applyAlignment="1" applyProtection="1">
      <alignment vertical="top"/>
      <protection locked="0"/>
    </xf>
    <xf numFmtId="0" fontId="12" fillId="48" borderId="86" xfId="0" applyFont="1" applyFill="1" applyBorder="1" applyAlignment="1" applyProtection="1">
      <alignment vertical="top"/>
      <protection locked="0"/>
    </xf>
    <xf numFmtId="0" fontId="12" fillId="48" borderId="87" xfId="0" applyFont="1" applyFill="1" applyBorder="1" applyAlignment="1" applyProtection="1">
      <alignment vertical="top"/>
      <protection locked="0"/>
    </xf>
    <xf numFmtId="0" fontId="0" fillId="44" borderId="12" xfId="0" applyFont="1" applyFill="1" applyBorder="1" applyAlignment="1" applyProtection="1">
      <alignment horizontal="center" vertical="top"/>
      <protection locked="0"/>
    </xf>
    <xf numFmtId="0" fontId="0" fillId="44" borderId="13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55" borderId="0" xfId="0" applyFill="1" applyProtection="1">
      <protection hidden="1"/>
    </xf>
    <xf numFmtId="0" fontId="23" fillId="55" borderId="0" xfId="0" applyFont="1" applyFill="1" applyAlignment="1" applyProtection="1">
      <alignment horizontal="center" vertical="center"/>
      <protection hidden="1"/>
    </xf>
    <xf numFmtId="0" fontId="4" fillId="0" borderId="35" xfId="0" applyFont="1" applyBorder="1" applyAlignment="1"/>
    <xf numFmtId="0" fontId="0" fillId="0" borderId="0" xfId="0" applyAlignment="1"/>
    <xf numFmtId="0" fontId="18" fillId="25" borderId="40" xfId="0" applyFont="1" applyFill="1" applyBorder="1" applyAlignment="1" applyProtection="1">
      <alignment horizontal="center" vertical="center"/>
      <protection hidden="1"/>
    </xf>
    <xf numFmtId="0" fontId="18" fillId="25" borderId="42" xfId="0" applyFont="1" applyFill="1" applyBorder="1" applyAlignment="1" applyProtection="1">
      <alignment horizontal="center" vertical="center"/>
      <protection hidden="1"/>
    </xf>
    <xf numFmtId="0" fontId="18" fillId="29" borderId="40" xfId="0" applyFont="1" applyFill="1" applyBorder="1" applyAlignment="1" applyProtection="1">
      <alignment horizontal="center" vertical="center"/>
      <protection hidden="1"/>
    </xf>
    <xf numFmtId="0" fontId="18" fillId="29" borderId="42" xfId="0" applyFont="1" applyFill="1" applyBorder="1" applyAlignment="1" applyProtection="1">
      <alignment horizontal="center" vertical="center"/>
      <protection hidden="1"/>
    </xf>
    <xf numFmtId="0" fontId="18" fillId="22" borderId="40" xfId="0" applyFont="1" applyFill="1" applyBorder="1" applyAlignment="1" applyProtection="1">
      <alignment horizontal="center" vertical="center"/>
      <protection hidden="1"/>
    </xf>
    <xf numFmtId="0" fontId="18" fillId="22" borderId="42" xfId="0" applyFont="1" applyFill="1" applyBorder="1" applyAlignment="1" applyProtection="1">
      <alignment horizontal="center" vertical="center"/>
      <protection hidden="1"/>
    </xf>
    <xf numFmtId="164" fontId="27" fillId="21" borderId="0" xfId="0" applyNumberFormat="1" applyFont="1" applyFill="1" applyAlignment="1" applyProtection="1">
      <protection hidden="1"/>
    </xf>
    <xf numFmtId="0" fontId="0" fillId="56" borderId="40" xfId="0" applyFill="1" applyBorder="1" applyAlignment="1" applyProtection="1">
      <alignment vertical="top"/>
      <protection locked="0"/>
    </xf>
    <xf numFmtId="0" fontId="0" fillId="56" borderId="42" xfId="0" applyFill="1" applyBorder="1" applyAlignment="1" applyProtection="1">
      <alignment vertical="top"/>
      <protection locked="0"/>
    </xf>
    <xf numFmtId="0" fontId="0" fillId="56" borderId="0" xfId="0" applyFill="1" applyBorder="1" applyAlignment="1" applyProtection="1">
      <alignment vertical="top"/>
      <protection locked="0"/>
    </xf>
    <xf numFmtId="0" fontId="0" fillId="56" borderId="41" xfId="0" applyFill="1" applyBorder="1" applyAlignment="1" applyProtection="1">
      <protection locked="0"/>
    </xf>
    <xf numFmtId="0" fontId="0" fillId="56" borderId="42" xfId="0" applyFill="1" applyBorder="1" applyAlignment="1" applyProtection="1">
      <protection locked="0"/>
    </xf>
    <xf numFmtId="0" fontId="0" fillId="56" borderId="40" xfId="0" applyFill="1" applyBorder="1" applyAlignment="1" applyProtection="1">
      <alignment horizontal="center"/>
      <protection locked="0"/>
    </xf>
    <xf numFmtId="0" fontId="0" fillId="56" borderId="41" xfId="0" applyFill="1" applyBorder="1" applyAlignment="1" applyProtection="1">
      <alignment horizontal="center"/>
      <protection locked="0"/>
    </xf>
    <xf numFmtId="0" fontId="0" fillId="56" borderId="42" xfId="0" applyFill="1" applyBorder="1" applyAlignment="1" applyProtection="1">
      <alignment horizontal="center"/>
      <protection locked="0"/>
    </xf>
    <xf numFmtId="0" fontId="35" fillId="9" borderId="57" xfId="0" applyFont="1" applyFill="1" applyBorder="1" applyAlignment="1">
      <alignment horizontal="center" vertical="center" textRotation="90"/>
    </xf>
    <xf numFmtId="0" fontId="35" fillId="9" borderId="58" xfId="0" applyFont="1" applyFill="1" applyBorder="1" applyAlignment="1">
      <alignment horizontal="center" vertical="center" textRotation="90"/>
    </xf>
    <xf numFmtId="0" fontId="0" fillId="27" borderId="58" xfId="0" applyFill="1" applyBorder="1" applyAlignment="1">
      <alignment horizontal="center" vertical="center" textRotation="90"/>
    </xf>
    <xf numFmtId="0" fontId="0" fillId="27" borderId="59" xfId="0" applyFill="1" applyBorder="1" applyAlignment="1">
      <alignment horizontal="center" vertical="center" textRotation="90"/>
    </xf>
    <xf numFmtId="0" fontId="35" fillId="24" borderId="57" xfId="0" applyFont="1" applyFill="1" applyBorder="1" applyAlignment="1">
      <alignment horizontal="center" vertical="center" textRotation="90"/>
    </xf>
    <xf numFmtId="0" fontId="0" fillId="31" borderId="58" xfId="0" applyFill="1" applyBorder="1" applyAlignment="1">
      <alignment horizontal="center" vertical="center" textRotation="90"/>
    </xf>
    <xf numFmtId="0" fontId="0" fillId="31" borderId="59" xfId="0" applyFill="1" applyBorder="1" applyAlignment="1">
      <alignment horizontal="center" vertical="center" textRotation="90"/>
    </xf>
    <xf numFmtId="0" fontId="38" fillId="8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4" fillId="50" borderId="40" xfId="0" applyFont="1" applyFill="1" applyBorder="1" applyAlignment="1">
      <alignment horizontal="center" vertical="top"/>
    </xf>
    <xf numFmtId="0" fontId="4" fillId="50" borderId="41" xfId="0" applyFont="1" applyFill="1" applyBorder="1" applyAlignment="1">
      <alignment horizontal="center" vertical="top"/>
    </xf>
    <xf numFmtId="0" fontId="4" fillId="50" borderId="42" xfId="0" applyFont="1" applyFill="1" applyBorder="1" applyAlignment="1">
      <alignment horizontal="center" vertical="top"/>
    </xf>
    <xf numFmtId="0" fontId="4" fillId="50" borderId="41" xfId="0" applyFont="1" applyFill="1" applyBorder="1" applyAlignment="1">
      <alignment horizontal="center"/>
    </xf>
    <xf numFmtId="0" fontId="4" fillId="50" borderId="42" xfId="0" applyFont="1" applyFill="1" applyBorder="1" applyAlignment="1">
      <alignment horizontal="center"/>
    </xf>
    <xf numFmtId="0" fontId="19" fillId="10" borderId="40" xfId="0" applyFont="1" applyFill="1" applyBorder="1" applyAlignment="1">
      <alignment horizontal="center" vertical="center"/>
    </xf>
    <xf numFmtId="0" fontId="0" fillId="0" borderId="42" xfId="0" applyFont="1" applyBorder="1" applyAlignment="1"/>
    <xf numFmtId="0" fontId="19" fillId="23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4" fillId="50" borderId="40" xfId="0" applyFont="1" applyFill="1" applyBorder="1" applyAlignment="1" applyProtection="1">
      <alignment horizontal="center" vertical="top"/>
    </xf>
    <xf numFmtId="0" fontId="4" fillId="50" borderId="41" xfId="0" applyFont="1" applyFill="1" applyBorder="1" applyAlignment="1" applyProtection="1">
      <alignment horizontal="center"/>
    </xf>
    <xf numFmtId="0" fontId="4" fillId="50" borderId="42" xfId="0" applyFont="1" applyFill="1" applyBorder="1" applyAlignment="1" applyProtection="1">
      <alignment horizontal="center"/>
    </xf>
    <xf numFmtId="0" fontId="4" fillId="50" borderId="41" xfId="0" applyFont="1" applyFill="1" applyBorder="1" applyAlignment="1" applyProtection="1">
      <alignment horizontal="center" vertical="top"/>
    </xf>
    <xf numFmtId="0" fontId="4" fillId="50" borderId="42" xfId="0" applyFont="1" applyFill="1" applyBorder="1" applyAlignment="1" applyProtection="1">
      <alignment horizontal="center" vertical="top"/>
    </xf>
    <xf numFmtId="0" fontId="42" fillId="8" borderId="66" xfId="0" applyFont="1" applyFill="1" applyBorder="1" applyAlignment="1">
      <alignment horizontal="center" vertical="top"/>
    </xf>
    <xf numFmtId="0" fontId="43" fillId="0" borderId="67" xfId="0" applyFont="1" applyBorder="1" applyAlignment="1">
      <alignment vertical="top"/>
    </xf>
    <xf numFmtId="0" fontId="43" fillId="0" borderId="68" xfId="0" applyFont="1" applyBorder="1" applyAlignment="1">
      <alignment vertical="top"/>
    </xf>
    <xf numFmtId="0" fontId="33" fillId="40" borderId="2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3" fillId="0" borderId="102" xfId="0" applyNumberFormat="1" applyFont="1" applyBorder="1" applyAlignment="1" applyProtection="1">
      <alignment horizontal="center" vertical="center"/>
      <protection locked="0"/>
    </xf>
    <xf numFmtId="0" fontId="53" fillId="0" borderId="103" xfId="0" applyNumberFormat="1" applyFont="1" applyBorder="1" applyAlignment="1" applyProtection="1">
      <alignment horizontal="center" vertical="center"/>
      <protection locked="0"/>
    </xf>
    <xf numFmtId="0" fontId="4" fillId="43" borderId="4" xfId="0" applyFont="1" applyFill="1" applyBorder="1" applyAlignment="1" applyProtection="1">
      <alignment horizontal="center" vertical="top"/>
      <protection hidden="1"/>
    </xf>
    <xf numFmtId="0" fontId="4" fillId="43" borderId="2" xfId="0" applyFont="1" applyFill="1" applyBorder="1" applyAlignment="1" applyProtection="1">
      <alignment horizontal="center" vertical="top"/>
      <protection hidden="1"/>
    </xf>
    <xf numFmtId="0" fontId="4" fillId="43" borderId="1" xfId="0" applyFont="1" applyFill="1" applyBorder="1" applyAlignment="1" applyProtection="1">
      <alignment horizontal="center" vertical="top"/>
      <protection hidden="1"/>
    </xf>
    <xf numFmtId="166" fontId="4" fillId="43" borderId="1" xfId="3" applyNumberFormat="1" applyFont="1" applyFill="1" applyBorder="1" applyAlignment="1" applyProtection="1">
      <alignment horizontal="center" vertical="top"/>
      <protection hidden="1"/>
    </xf>
    <xf numFmtId="0" fontId="4" fillId="45" borderId="2" xfId="0" applyFont="1" applyFill="1" applyBorder="1" applyAlignment="1" applyProtection="1">
      <alignment horizontal="center" vertical="center" wrapText="1"/>
      <protection hidden="1"/>
    </xf>
    <xf numFmtId="0" fontId="0" fillId="28" borderId="5" xfId="0" applyFill="1" applyBorder="1" applyAlignment="1" applyProtection="1">
      <alignment horizontal="center" vertical="center" wrapText="1"/>
      <protection hidden="1"/>
    </xf>
    <xf numFmtId="0" fontId="0" fillId="28" borderId="28" xfId="0" applyFill="1" applyBorder="1" applyAlignment="1" applyProtection="1">
      <alignment horizontal="center" vertical="center" wrapText="1"/>
      <protection hidden="1"/>
    </xf>
    <xf numFmtId="0" fontId="4" fillId="43" borderId="10" xfId="0" applyFont="1" applyFill="1" applyBorder="1" applyAlignment="1" applyProtection="1">
      <alignment horizontal="center" vertical="top"/>
      <protection hidden="1"/>
    </xf>
    <xf numFmtId="0" fontId="42" fillId="8" borderId="60" xfId="0" applyFont="1" applyFill="1" applyBorder="1" applyAlignment="1" applyProtection="1">
      <alignment horizontal="center" vertical="top"/>
      <protection hidden="1"/>
    </xf>
    <xf numFmtId="0" fontId="0" fillId="0" borderId="50" xfId="0" applyBorder="1" applyAlignment="1" applyProtection="1">
      <alignment vertical="top"/>
      <protection hidden="1"/>
    </xf>
    <xf numFmtId="0" fontId="0" fillId="0" borderId="61" xfId="0" applyBorder="1" applyAlignment="1" applyProtection="1">
      <alignment vertical="top"/>
      <protection hidden="1"/>
    </xf>
    <xf numFmtId="0" fontId="22" fillId="8" borderId="40" xfId="2" applyFill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66" fontId="4" fillId="52" borderId="27" xfId="3" applyNumberFormat="1" applyFont="1" applyFill="1" applyBorder="1" applyAlignment="1" applyProtection="1">
      <alignment horizontal="center" vertical="top"/>
      <protection hidden="1"/>
    </xf>
    <xf numFmtId="166" fontId="4" fillId="52" borderId="23" xfId="3" applyNumberFormat="1" applyFont="1" applyFill="1" applyBorder="1" applyAlignment="1" applyProtection="1">
      <alignment horizontal="center" vertical="top"/>
      <protection hidden="1"/>
    </xf>
    <xf numFmtId="0" fontId="4" fillId="43" borderId="43" xfId="0" applyFont="1" applyFill="1" applyBorder="1" applyAlignment="1" applyProtection="1">
      <alignment horizontal="center" vertical="center"/>
      <protection hidden="1"/>
    </xf>
    <xf numFmtId="0" fontId="4" fillId="43" borderId="44" xfId="0" applyFont="1" applyFill="1" applyBorder="1" applyAlignment="1" applyProtection="1">
      <alignment horizontal="center" vertical="center"/>
      <protection hidden="1"/>
    </xf>
    <xf numFmtId="0" fontId="4" fillId="43" borderId="45" xfId="0" applyFont="1" applyFill="1" applyBorder="1" applyAlignment="1" applyProtection="1">
      <alignment horizontal="center" vertical="center"/>
      <protection hidden="1"/>
    </xf>
    <xf numFmtId="0" fontId="49" fillId="8" borderId="81" xfId="0" applyFont="1" applyFill="1" applyBorder="1" applyAlignment="1" applyProtection="1">
      <alignment vertical="top"/>
      <protection locked="0"/>
    </xf>
    <xf numFmtId="0" fontId="4" fillId="0" borderId="81" xfId="0" applyFont="1" applyBorder="1" applyAlignment="1" applyProtection="1">
      <alignment vertical="top"/>
      <protection locked="0"/>
    </xf>
    <xf numFmtId="0" fontId="4" fillId="43" borderId="4" xfId="0" applyFont="1" applyFill="1" applyBorder="1" applyAlignment="1" applyProtection="1">
      <alignment horizontal="center" vertical="center"/>
      <protection hidden="1"/>
    </xf>
    <xf numFmtId="0" fontId="4" fillId="43" borderId="8" xfId="0" applyFont="1" applyFill="1" applyBorder="1" applyAlignment="1" applyProtection="1">
      <alignment horizontal="center" vertical="center"/>
      <protection hidden="1"/>
    </xf>
    <xf numFmtId="0" fontId="4" fillId="43" borderId="2" xfId="0" applyFont="1" applyFill="1" applyBorder="1" applyAlignment="1" applyProtection="1">
      <alignment horizontal="center" vertical="center"/>
      <protection hidden="1"/>
    </xf>
    <xf numFmtId="0" fontId="4" fillId="43" borderId="29" xfId="0" applyFont="1" applyFill="1" applyBorder="1" applyAlignment="1" applyProtection="1">
      <alignment horizontal="center" vertical="center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53" fillId="0" borderId="104" xfId="0" applyNumberFormat="1" applyFont="1" applyBorder="1" applyAlignment="1" applyProtection="1">
      <alignment horizontal="center" vertical="center"/>
      <protection locked="0"/>
    </xf>
    <xf numFmtId="0" fontId="53" fillId="0" borderId="105" xfId="0" applyNumberFormat="1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105" xfId="0" applyFont="1" applyBorder="1" applyAlignment="1" applyProtection="1">
      <alignment horizontal="center" vertical="center"/>
      <protection locked="0"/>
    </xf>
    <xf numFmtId="0" fontId="0" fillId="0" borderId="106" xfId="0" applyFont="1" applyBorder="1" applyAlignment="1" applyProtection="1">
      <alignment horizontal="center" vertical="center"/>
      <protection locked="0"/>
    </xf>
    <xf numFmtId="0" fontId="0" fillId="0" borderId="107" xfId="0" applyFont="1" applyBorder="1" applyAlignment="1" applyProtection="1">
      <alignment horizontal="center" vertical="center"/>
      <protection locked="0"/>
    </xf>
    <xf numFmtId="0" fontId="4" fillId="43" borderId="4" xfId="0" applyFont="1" applyFill="1" applyBorder="1" applyAlignment="1" applyProtection="1">
      <alignment horizontal="center" vertical="top" wrapText="1"/>
      <protection hidden="1"/>
    </xf>
    <xf numFmtId="0" fontId="4" fillId="43" borderId="2" xfId="0" applyFont="1" applyFill="1" applyBorder="1" applyAlignment="1" applyProtection="1">
      <alignment horizontal="center" vertical="top" wrapText="1"/>
      <protection hidden="1"/>
    </xf>
    <xf numFmtId="0" fontId="22" fillId="0" borderId="41" xfId="2" applyBorder="1" applyAlignment="1" applyProtection="1">
      <alignment horizontal="center" vertical="top"/>
      <protection locked="0"/>
    </xf>
    <xf numFmtId="0" fontId="22" fillId="0" borderId="42" xfId="2" applyBorder="1" applyAlignment="1" applyProtection="1">
      <alignment horizontal="center" vertical="top"/>
      <protection locked="0"/>
    </xf>
    <xf numFmtId="0" fontId="53" fillId="0" borderId="102" xfId="0" applyFont="1" applyBorder="1" applyAlignment="1" applyProtection="1">
      <alignment horizontal="center" vertical="center"/>
      <protection locked="0"/>
    </xf>
    <xf numFmtId="0" fontId="53" fillId="0" borderId="103" xfId="0" applyFont="1" applyBorder="1" applyAlignment="1" applyProtection="1">
      <alignment horizontal="center" vertical="center"/>
      <protection locked="0"/>
    </xf>
    <xf numFmtId="49" fontId="53" fillId="0" borderId="104" xfId="0" applyNumberFormat="1" applyFont="1" applyBorder="1" applyAlignment="1" applyProtection="1">
      <alignment horizontal="center" vertical="center"/>
      <protection locked="0"/>
    </xf>
    <xf numFmtId="49" fontId="53" fillId="0" borderId="105" xfId="0" applyNumberFormat="1" applyFont="1" applyBorder="1" applyAlignment="1" applyProtection="1">
      <alignment horizontal="center" vertical="center"/>
      <protection locked="0"/>
    </xf>
    <xf numFmtId="0" fontId="42" fillId="8" borderId="60" xfId="0" applyFont="1" applyFill="1" applyBorder="1" applyAlignment="1">
      <alignment horizontal="center" vertical="top"/>
    </xf>
    <xf numFmtId="0" fontId="0" fillId="0" borderId="50" xfId="0" applyBorder="1" applyAlignment="1">
      <alignment vertical="top"/>
    </xf>
    <xf numFmtId="0" fontId="0" fillId="0" borderId="61" xfId="0" applyBorder="1" applyAlignment="1">
      <alignment vertical="top"/>
    </xf>
    <xf numFmtId="0" fontId="4" fillId="45" borderId="2" xfId="0" applyFont="1" applyFill="1" applyBorder="1" applyAlignment="1">
      <alignment horizontal="center" vertical="center" wrapText="1"/>
    </xf>
    <xf numFmtId="0" fontId="0" fillId="28" borderId="5" xfId="0" applyFill="1" applyBorder="1" applyAlignment="1">
      <alignment horizontal="center" vertical="center" wrapText="1"/>
    </xf>
    <xf numFmtId="0" fontId="0" fillId="28" borderId="28" xfId="0" applyFill="1" applyBorder="1" applyAlignment="1">
      <alignment horizontal="center" vertical="center" wrapText="1"/>
    </xf>
    <xf numFmtId="0" fontId="4" fillId="43" borderId="1" xfId="0" applyFont="1" applyFill="1" applyBorder="1" applyAlignment="1">
      <alignment horizontal="center" vertical="top"/>
    </xf>
    <xf numFmtId="0" fontId="4" fillId="43" borderId="10" xfId="0" applyFont="1" applyFill="1" applyBorder="1" applyAlignment="1">
      <alignment horizontal="center" vertical="top"/>
    </xf>
    <xf numFmtId="0" fontId="4" fillId="43" borderId="4" xfId="0" applyFont="1" applyFill="1" applyBorder="1" applyAlignment="1">
      <alignment horizontal="center" vertical="top"/>
    </xf>
    <xf numFmtId="0" fontId="4" fillId="43" borderId="2" xfId="0" applyFont="1" applyFill="1" applyBorder="1" applyAlignment="1">
      <alignment horizontal="center" vertical="top"/>
    </xf>
    <xf numFmtId="0" fontId="4" fillId="43" borderId="4" xfId="0" applyFont="1" applyFill="1" applyBorder="1" applyAlignment="1">
      <alignment horizontal="center" vertical="top" wrapText="1"/>
    </xf>
    <xf numFmtId="0" fontId="4" fillId="43" borderId="2" xfId="0" applyFont="1" applyFill="1" applyBorder="1" applyAlignment="1">
      <alignment horizontal="center" vertical="top" wrapText="1"/>
    </xf>
    <xf numFmtId="166" fontId="4" fillId="43" borderId="1" xfId="3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center" vertical="center" wrapText="1"/>
    </xf>
    <xf numFmtId="0" fontId="4" fillId="43" borderId="4" xfId="0" applyFont="1" applyFill="1" applyBorder="1" applyAlignment="1">
      <alignment horizontal="center" vertical="center"/>
    </xf>
    <xf numFmtId="0" fontId="4" fillId="43" borderId="8" xfId="0" applyFont="1" applyFill="1" applyBorder="1" applyAlignment="1">
      <alignment horizontal="center" vertical="center"/>
    </xf>
    <xf numFmtId="166" fontId="4" fillId="52" borderId="6" xfId="3" applyNumberFormat="1" applyFont="1" applyFill="1" applyBorder="1" applyAlignment="1">
      <alignment horizontal="center" vertical="top"/>
    </xf>
    <xf numFmtId="166" fontId="4" fillId="52" borderId="84" xfId="3" applyNumberFormat="1" applyFont="1" applyFill="1" applyBorder="1" applyAlignment="1">
      <alignment horizontal="center" vertical="top"/>
    </xf>
    <xf numFmtId="0" fontId="4" fillId="43" borderId="43" xfId="0" applyFont="1" applyFill="1" applyBorder="1" applyAlignment="1">
      <alignment horizontal="center" vertical="center"/>
    </xf>
    <xf numFmtId="0" fontId="4" fillId="43" borderId="44" xfId="0" applyFont="1" applyFill="1" applyBorder="1" applyAlignment="1">
      <alignment horizontal="center" vertical="center"/>
    </xf>
    <xf numFmtId="0" fontId="4" fillId="43" borderId="45" xfId="0" applyFont="1" applyFill="1" applyBorder="1" applyAlignment="1">
      <alignment horizontal="center" vertical="center"/>
    </xf>
    <xf numFmtId="166" fontId="4" fillId="52" borderId="27" xfId="3" applyNumberFormat="1" applyFont="1" applyFill="1" applyBorder="1" applyAlignment="1">
      <alignment horizontal="center" vertical="top"/>
    </xf>
    <xf numFmtId="166" fontId="4" fillId="52" borderId="23" xfId="3" applyNumberFormat="1" applyFont="1" applyFill="1" applyBorder="1" applyAlignment="1">
      <alignment horizontal="center" vertical="top"/>
    </xf>
    <xf numFmtId="166" fontId="4" fillId="52" borderId="30" xfId="3" applyNumberFormat="1" applyFont="1" applyFill="1" applyBorder="1" applyAlignment="1">
      <alignment horizontal="center" vertical="top"/>
    </xf>
    <xf numFmtId="0" fontId="4" fillId="43" borderId="2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166" fontId="4" fillId="52" borderId="6" xfId="3" applyNumberFormat="1" applyFont="1" applyFill="1" applyBorder="1" applyAlignment="1" applyProtection="1">
      <alignment horizontal="center" vertical="top"/>
      <protection hidden="1"/>
    </xf>
    <xf numFmtId="166" fontId="4" fillId="52" borderId="84" xfId="3" applyNumberFormat="1" applyFont="1" applyFill="1" applyBorder="1" applyAlignment="1" applyProtection="1">
      <alignment horizontal="center" vertical="top"/>
      <protection hidden="1"/>
    </xf>
    <xf numFmtId="166" fontId="4" fillId="52" borderId="30" xfId="3" applyNumberFormat="1" applyFont="1" applyFill="1" applyBorder="1" applyAlignment="1" applyProtection="1">
      <alignment horizontal="center" vertical="top"/>
      <protection hidden="1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P Com 5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1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2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3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4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5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hyperlink" Target="#Pr&#233;sentation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Chef de file'!A1"/><Relationship Id="rId7" Type="http://schemas.openxmlformats.org/officeDocument/2006/relationships/image" Target="../media/image5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Pr&#233;sentation!A1"/><Relationship Id="rId4" Type="http://schemas.openxmlformats.org/officeDocument/2006/relationships/hyperlink" Target="#'P Com 1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P Com 1'!A1"/><Relationship Id="rId7" Type="http://schemas.openxmlformats.org/officeDocument/2006/relationships/image" Target="../media/image5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Pr&#233;sentation!A1"/><Relationship Id="rId4" Type="http://schemas.openxmlformats.org/officeDocument/2006/relationships/hyperlink" Target="#'Chef de file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P Com 2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P Com 3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P Com 4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152401</xdr:rowOff>
    </xdr:from>
    <xdr:to>
      <xdr:col>1</xdr:col>
      <xdr:colOff>1866901</xdr:colOff>
      <xdr:row>4</xdr:row>
      <xdr:rowOff>107191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733425" y="152401"/>
          <a:ext cx="1895476" cy="60249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0</xdr:row>
      <xdr:rowOff>0</xdr:rowOff>
    </xdr:from>
    <xdr:to>
      <xdr:col>10</xdr:col>
      <xdr:colOff>57292</xdr:colOff>
      <xdr:row>4</xdr:row>
      <xdr:rowOff>152512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0"/>
          <a:ext cx="1019317" cy="8002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33405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 editAs="oneCell">
    <xdr:from>
      <xdr:col>0</xdr:col>
      <xdr:colOff>1990726</xdr:colOff>
      <xdr:row>0</xdr:row>
      <xdr:rowOff>0</xdr:rowOff>
    </xdr:from>
    <xdr:to>
      <xdr:col>1</xdr:col>
      <xdr:colOff>438151</xdr:colOff>
      <xdr:row>1</xdr:row>
      <xdr:rowOff>50029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</xdr:row>
      <xdr:rowOff>161924</xdr:rowOff>
    </xdr:from>
    <xdr:to>
      <xdr:col>0</xdr:col>
      <xdr:colOff>523875</xdr:colOff>
      <xdr:row>3</xdr:row>
      <xdr:rowOff>247649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 rot="18900000">
          <a:off x="285750" y="876299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288131</xdr:colOff>
      <xdr:row>23</xdr:row>
      <xdr:rowOff>76201</xdr:rowOff>
    </xdr:from>
    <xdr:to>
      <xdr:col>10</xdr:col>
      <xdr:colOff>2381</xdr:colOff>
      <xdr:row>24</xdr:row>
      <xdr:rowOff>100013</xdr:rowOff>
    </xdr:to>
    <xdr:sp macro="" textlink="">
      <xdr:nvSpPr>
        <xdr:cNvPr id="6" name="Accolade fermante 2"/>
        <xdr:cNvSpPr>
          <a:spLocks/>
        </xdr:cNvSpPr>
      </xdr:nvSpPr>
      <xdr:spPr bwMode="auto">
        <a:xfrm rot="5400000">
          <a:off x="7029450" y="2755107"/>
          <a:ext cx="185737" cy="1362075"/>
        </a:xfrm>
        <a:prstGeom prst="rightBrace">
          <a:avLst>
            <a:gd name="adj1" fmla="val 8305"/>
            <a:gd name="adj2" fmla="val 50000"/>
          </a:avLst>
        </a:prstGeom>
        <a:noFill/>
        <a:ln w="22225" cap="sq">
          <a:solidFill>
            <a:schemeClr val="accent6">
              <a:lumMod val="50000"/>
            </a:schemeClr>
          </a:solidFill>
          <a:miter lim="800000"/>
          <a:headEnd/>
          <a:tailEnd/>
        </a:ln>
        <a:effectLst>
          <a:outerShdw dist="23040" dir="5400000" algn="ctr" rotWithShape="0">
            <a:srgbClr val="000000">
              <a:alpha val="35036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2</xdr:row>
      <xdr:rowOff>57151</xdr:rowOff>
    </xdr:from>
    <xdr:to>
      <xdr:col>1</xdr:col>
      <xdr:colOff>381000</xdr:colOff>
      <xdr:row>2</xdr:row>
      <xdr:rowOff>304801</xdr:rowOff>
    </xdr:to>
    <xdr:sp macro="" textlink="">
      <xdr:nvSpPr>
        <xdr:cNvPr id="2" name="Flèche vers le haut 1">
          <a:hlinkClick xmlns:r="http://schemas.openxmlformats.org/officeDocument/2006/relationships" r:id="rId1"/>
        </xdr:cNvPr>
        <xdr:cNvSpPr/>
      </xdr:nvSpPr>
      <xdr:spPr bwMode="auto">
        <a:xfrm rot="18900000">
          <a:off x="409575" y="381001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2</xdr:row>
      <xdr:rowOff>33405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0</xdr:row>
      <xdr:rowOff>0</xdr:rowOff>
    </xdr:from>
    <xdr:to>
      <xdr:col>1</xdr:col>
      <xdr:colOff>2200276</xdr:colOff>
      <xdr:row>2</xdr:row>
      <xdr:rowOff>50029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2</xdr:row>
      <xdr:rowOff>33405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 editAs="oneCell">
    <xdr:from>
      <xdr:col>1</xdr:col>
      <xdr:colOff>1781176</xdr:colOff>
      <xdr:row>0</xdr:row>
      <xdr:rowOff>0</xdr:rowOff>
    </xdr:from>
    <xdr:to>
      <xdr:col>1</xdr:col>
      <xdr:colOff>2257426</xdr:colOff>
      <xdr:row>2</xdr:row>
      <xdr:rowOff>50029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</xdr:row>
      <xdr:rowOff>57151</xdr:rowOff>
    </xdr:from>
    <xdr:to>
      <xdr:col>1</xdr:col>
      <xdr:colOff>381000</xdr:colOff>
      <xdr:row>2</xdr:row>
      <xdr:rowOff>304801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 rot="18900000">
          <a:off x="409575" y="381001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304801</xdr:colOff>
      <xdr:row>0</xdr:row>
      <xdr:rowOff>373879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21" name="Image 2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3"/>
        </xdr:cNvPr>
        <xdr:cNvSpPr/>
      </xdr:nvSpPr>
      <xdr:spPr bwMode="auto">
        <a:xfrm>
          <a:off x="54429" y="11906249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4"/>
        </xdr:cNvPr>
        <xdr:cNvSpPr/>
      </xdr:nvSpPr>
      <xdr:spPr bwMode="auto">
        <a:xfrm>
          <a:off x="27214" y="1601560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4"/>
        </xdr:cNvPr>
        <xdr:cNvSpPr/>
      </xdr:nvSpPr>
      <xdr:spPr bwMode="auto">
        <a:xfrm>
          <a:off x="54428" y="20070535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4"/>
        </xdr:cNvPr>
        <xdr:cNvSpPr/>
      </xdr:nvSpPr>
      <xdr:spPr bwMode="auto">
        <a:xfrm>
          <a:off x="40821" y="2415267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6" name="Flèche vers le haut 5">
          <a:hlinkClick xmlns:r="http://schemas.openxmlformats.org/officeDocument/2006/relationships" r:id="rId4"/>
        </xdr:cNvPr>
        <xdr:cNvSpPr/>
      </xdr:nvSpPr>
      <xdr:spPr bwMode="auto">
        <a:xfrm>
          <a:off x="40822" y="2763610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7" name="Flèche vers le haut 6">
          <a:hlinkClick xmlns:r="http://schemas.openxmlformats.org/officeDocument/2006/relationships" r:id="rId4"/>
        </xdr:cNvPr>
        <xdr:cNvSpPr/>
      </xdr:nvSpPr>
      <xdr:spPr bwMode="auto">
        <a:xfrm>
          <a:off x="54429" y="31636607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8" name="Flèche vers le haut 7">
          <a:hlinkClick xmlns:r="http://schemas.openxmlformats.org/officeDocument/2006/relationships" r:id="rId4"/>
        </xdr:cNvPr>
        <xdr:cNvSpPr/>
      </xdr:nvSpPr>
      <xdr:spPr bwMode="auto">
        <a:xfrm>
          <a:off x="54429" y="35256107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9" name="Flèche vers le haut 8">
          <a:hlinkClick xmlns:r="http://schemas.openxmlformats.org/officeDocument/2006/relationships" r:id="rId4"/>
        </xdr:cNvPr>
        <xdr:cNvSpPr/>
      </xdr:nvSpPr>
      <xdr:spPr bwMode="auto">
        <a:xfrm>
          <a:off x="27214" y="39093321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0" name="Flèche vers le haut 9">
          <a:hlinkClick xmlns:r="http://schemas.openxmlformats.org/officeDocument/2006/relationships" r:id="rId4"/>
        </xdr:cNvPr>
        <xdr:cNvSpPr/>
      </xdr:nvSpPr>
      <xdr:spPr bwMode="auto">
        <a:xfrm>
          <a:off x="54429" y="4329792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1" name="Flèche vers le haut 10"/>
        <xdr:cNvSpPr/>
      </xdr:nvSpPr>
      <xdr:spPr bwMode="auto">
        <a:xfrm rot="10800000">
          <a:off x="13593535" y="2340429"/>
          <a:ext cx="340178" cy="48985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2" name="Flèche vers le haut 11">
          <a:hlinkClick xmlns:r="http://schemas.openxmlformats.org/officeDocument/2006/relationships" r:id="rId5"/>
        </xdr:cNvPr>
        <xdr:cNvSpPr/>
      </xdr:nvSpPr>
      <xdr:spPr bwMode="auto">
        <a:xfrm rot="18900000">
          <a:off x="142875" y="247650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4946" y="5546329"/>
          <a:ext cx="266667" cy="243955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4" name="Image 13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9988"/>
        <a:stretch/>
      </xdr:blipFill>
      <xdr:spPr>
        <a:xfrm>
          <a:off x="10495359" y="552450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19039" y="5519614"/>
          <a:ext cx="268653" cy="2763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53291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4"/>
        </xdr:cNvPr>
        <xdr:cNvSpPr/>
      </xdr:nvSpPr>
      <xdr:spPr bwMode="auto">
        <a:xfrm>
          <a:off x="27214" y="1160961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4"/>
        </xdr:cNvPr>
        <xdr:cNvSpPr/>
      </xdr:nvSpPr>
      <xdr:spPr bwMode="auto">
        <a:xfrm>
          <a:off x="54428" y="1563188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4"/>
        </xdr:cNvPr>
        <xdr:cNvSpPr/>
      </xdr:nvSpPr>
      <xdr:spPr bwMode="auto">
        <a:xfrm>
          <a:off x="40821" y="19677289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4"/>
        </xdr:cNvPr>
        <xdr:cNvSpPr/>
      </xdr:nvSpPr>
      <xdr:spPr bwMode="auto">
        <a:xfrm>
          <a:off x="40822" y="23128062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4"/>
        </xdr:cNvPr>
        <xdr:cNvSpPr/>
      </xdr:nvSpPr>
      <xdr:spPr bwMode="auto">
        <a:xfrm>
          <a:off x="54429" y="27196596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4"/>
        </xdr:cNvPr>
        <xdr:cNvSpPr/>
      </xdr:nvSpPr>
      <xdr:spPr bwMode="auto">
        <a:xfrm>
          <a:off x="54429" y="30782078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4"/>
        </xdr:cNvPr>
        <xdr:cNvSpPr/>
      </xdr:nvSpPr>
      <xdr:spPr bwMode="auto">
        <a:xfrm>
          <a:off x="27214" y="34687328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4"/>
        </xdr:cNvPr>
        <xdr:cNvSpPr/>
      </xdr:nvSpPr>
      <xdr:spPr bwMode="auto">
        <a:xfrm>
          <a:off x="54429" y="38842949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07621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5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68379" y="560836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9988"/>
        <a:stretch/>
      </xdr:blipFill>
      <xdr:spPr>
        <a:xfrm>
          <a:off x="10510837" y="5553076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42729" y="5581160"/>
          <a:ext cx="268653" cy="2799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53291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60961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63188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677289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3128062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196596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782078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687328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842949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60836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553076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581160"/>
          <a:ext cx="268653" cy="2799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8" tint="-0.249977111117893"/>
  </sheetPr>
  <dimension ref="B8:J46"/>
  <sheetViews>
    <sheetView showGridLines="0" zoomScaleNormal="100" workbookViewId="0">
      <selection activeCell="L11" sqref="L11"/>
    </sheetView>
  </sheetViews>
  <sheetFormatPr baseColWidth="10" defaultRowHeight="12.75" x14ac:dyDescent="0.2"/>
  <cols>
    <col min="2" max="2" width="35.85546875" customWidth="1"/>
  </cols>
  <sheetData>
    <row r="8" spans="2:10" ht="26.25" thickBot="1" x14ac:dyDescent="0.4">
      <c r="D8" s="45" t="s">
        <v>224</v>
      </c>
    </row>
    <row r="9" spans="2:10" ht="13.5" thickBot="1" x14ac:dyDescent="0.25">
      <c r="B9" s="42"/>
      <c r="C9" s="43"/>
      <c r="D9" s="223" t="s">
        <v>222</v>
      </c>
      <c r="E9" s="43"/>
      <c r="F9" s="43"/>
      <c r="G9" s="43"/>
      <c r="H9" s="43"/>
      <c r="I9" s="43"/>
      <c r="J9" s="44"/>
    </row>
    <row r="10" spans="2:10" x14ac:dyDescent="0.2">
      <c r="B10" s="33"/>
      <c r="C10" s="34"/>
      <c r="D10" s="34"/>
      <c r="E10" s="34"/>
      <c r="F10" s="34"/>
      <c r="G10" s="34"/>
      <c r="H10" s="34"/>
      <c r="I10" s="34"/>
      <c r="J10" s="35"/>
    </row>
    <row r="11" spans="2:10" x14ac:dyDescent="0.2">
      <c r="B11" s="332" t="s">
        <v>68</v>
      </c>
      <c r="C11" s="37"/>
      <c r="D11" s="37"/>
      <c r="E11" s="37"/>
      <c r="F11" s="37"/>
      <c r="G11" s="37"/>
      <c r="H11" s="37"/>
      <c r="I11" s="37"/>
      <c r="J11" s="38"/>
    </row>
    <row r="12" spans="2:10" x14ac:dyDescent="0.2">
      <c r="B12" s="433" t="s">
        <v>69</v>
      </c>
      <c r="C12" s="434"/>
      <c r="D12" s="37"/>
      <c r="E12" s="37"/>
      <c r="F12" s="37"/>
      <c r="G12" s="37"/>
      <c r="H12" s="37"/>
      <c r="I12" s="37"/>
      <c r="J12" s="38"/>
    </row>
    <row r="13" spans="2:10" x14ac:dyDescent="0.2">
      <c r="B13" s="36"/>
      <c r="C13" s="37"/>
      <c r="D13" s="37"/>
      <c r="E13" s="37"/>
      <c r="F13" s="37"/>
      <c r="G13" s="37"/>
      <c r="H13" s="37"/>
      <c r="I13" s="37"/>
      <c r="J13" s="38"/>
    </row>
    <row r="14" spans="2:10" x14ac:dyDescent="0.2">
      <c r="B14" s="36"/>
      <c r="C14" s="37"/>
      <c r="D14" s="37"/>
      <c r="E14" s="37"/>
      <c r="F14" s="37"/>
      <c r="G14" s="37"/>
      <c r="H14" s="37"/>
      <c r="I14" s="37"/>
      <c r="J14" s="38"/>
    </row>
    <row r="15" spans="2:10" x14ac:dyDescent="0.2">
      <c r="B15" s="221" t="s">
        <v>225</v>
      </c>
      <c r="C15" s="37"/>
      <c r="D15" s="37"/>
      <c r="E15" s="37"/>
      <c r="F15" s="37"/>
      <c r="G15" s="37"/>
      <c r="H15" s="37"/>
      <c r="I15" s="37"/>
      <c r="J15" s="38"/>
    </row>
    <row r="16" spans="2:10" x14ac:dyDescent="0.2">
      <c r="B16" s="36"/>
      <c r="C16" s="37"/>
      <c r="D16" s="37"/>
      <c r="E16" s="37"/>
      <c r="F16" s="37"/>
      <c r="G16" s="37"/>
      <c r="H16" s="37"/>
      <c r="I16" s="37"/>
      <c r="J16" s="38"/>
    </row>
    <row r="17" spans="2:10" ht="13.5" thickBot="1" x14ac:dyDescent="0.25">
      <c r="B17" s="39"/>
      <c r="C17" s="40"/>
      <c r="D17" s="40"/>
      <c r="E17" s="40"/>
      <c r="F17" s="40"/>
      <c r="G17" s="40"/>
      <c r="H17" s="40"/>
      <c r="I17" s="40"/>
      <c r="J17" s="41"/>
    </row>
    <row r="18" spans="2:10" ht="15.75" x14ac:dyDescent="0.25">
      <c r="B18" s="33"/>
      <c r="C18" s="34"/>
      <c r="D18" s="333" t="s">
        <v>67</v>
      </c>
      <c r="E18" s="52"/>
      <c r="F18" s="34"/>
      <c r="G18" s="34"/>
      <c r="H18" s="34"/>
      <c r="I18" s="34"/>
      <c r="J18" s="35"/>
    </row>
    <row r="19" spans="2:10" x14ac:dyDescent="0.2">
      <c r="B19" s="36"/>
      <c r="C19" s="37"/>
      <c r="D19" s="37"/>
      <c r="E19" s="37"/>
      <c r="F19" s="37"/>
      <c r="G19" s="37"/>
      <c r="H19" s="37"/>
      <c r="I19" s="37"/>
      <c r="J19" s="38"/>
    </row>
    <row r="20" spans="2:10" x14ac:dyDescent="0.2">
      <c r="B20" s="36" t="s">
        <v>87</v>
      </c>
      <c r="C20" s="37"/>
      <c r="D20" s="37"/>
      <c r="E20" s="37"/>
      <c r="F20" s="37"/>
      <c r="G20" s="37"/>
      <c r="H20" s="37"/>
      <c r="I20" s="37"/>
      <c r="J20" s="38"/>
    </row>
    <row r="21" spans="2:10" x14ac:dyDescent="0.2">
      <c r="B21" s="36" t="s">
        <v>221</v>
      </c>
      <c r="C21" s="37"/>
      <c r="D21" s="37"/>
      <c r="E21" s="37"/>
      <c r="F21" s="37"/>
      <c r="G21" s="37"/>
      <c r="H21" s="37"/>
      <c r="I21" s="37"/>
      <c r="J21" s="38"/>
    </row>
    <row r="22" spans="2:10" x14ac:dyDescent="0.2">
      <c r="B22" s="36" t="s">
        <v>223</v>
      </c>
      <c r="C22" s="37"/>
      <c r="D22" s="37"/>
      <c r="E22" s="37"/>
      <c r="F22" s="37"/>
      <c r="G22" s="37"/>
      <c r="H22" s="37"/>
      <c r="I22" s="37"/>
      <c r="J22" s="38"/>
    </row>
    <row r="23" spans="2:10" x14ac:dyDescent="0.2">
      <c r="B23" s="36"/>
      <c r="C23" s="37"/>
      <c r="D23" s="37"/>
      <c r="E23" s="37"/>
      <c r="F23" s="37"/>
      <c r="G23" s="37"/>
      <c r="H23" s="37"/>
      <c r="I23" s="37"/>
      <c r="J23" s="38"/>
    </row>
    <row r="24" spans="2:10" x14ac:dyDescent="0.2">
      <c r="B24" s="36"/>
      <c r="C24" s="37"/>
      <c r="D24" s="37"/>
      <c r="E24" s="37"/>
      <c r="F24" s="37"/>
      <c r="G24" s="37"/>
      <c r="H24" s="37"/>
      <c r="I24" s="37"/>
      <c r="J24" s="38"/>
    </row>
    <row r="25" spans="2:10" x14ac:dyDescent="0.2">
      <c r="B25" s="36"/>
      <c r="C25" s="37"/>
      <c r="D25" s="37"/>
      <c r="E25" s="37"/>
      <c r="F25" s="37"/>
      <c r="G25" s="37"/>
      <c r="H25" s="37"/>
      <c r="I25" s="37"/>
      <c r="J25" s="38"/>
    </row>
    <row r="26" spans="2:10" x14ac:dyDescent="0.2">
      <c r="B26" s="36"/>
      <c r="C26" s="37"/>
      <c r="D26" s="37"/>
      <c r="E26" s="37"/>
      <c r="F26" s="37"/>
      <c r="G26" s="37"/>
      <c r="H26" s="37"/>
      <c r="I26" s="37"/>
      <c r="J26" s="38"/>
    </row>
    <row r="27" spans="2:10" ht="13.5" thickBot="1" x14ac:dyDescent="0.25">
      <c r="B27" s="39"/>
      <c r="C27" s="40"/>
      <c r="D27" s="40"/>
      <c r="E27" s="40"/>
      <c r="F27" s="40"/>
      <c r="G27" s="40"/>
      <c r="H27" s="40"/>
      <c r="I27" s="40"/>
      <c r="J27" s="41"/>
    </row>
    <row r="28" spans="2:10" ht="15.75" x14ac:dyDescent="0.25">
      <c r="B28" s="33"/>
      <c r="C28" s="34"/>
      <c r="D28" s="52" t="s">
        <v>90</v>
      </c>
      <c r="E28" s="52"/>
      <c r="F28" s="160" t="s">
        <v>91</v>
      </c>
      <c r="G28" s="161"/>
      <c r="H28" s="34"/>
      <c r="I28" s="34"/>
      <c r="J28" s="35"/>
    </row>
    <row r="29" spans="2:10" x14ac:dyDescent="0.2">
      <c r="B29" s="53" t="s">
        <v>88</v>
      </c>
      <c r="C29" s="37"/>
      <c r="D29" s="37"/>
      <c r="E29" s="54" t="s">
        <v>89</v>
      </c>
      <c r="F29" s="37"/>
      <c r="G29" s="37"/>
      <c r="H29" s="37"/>
      <c r="I29" s="37"/>
      <c r="J29" s="38"/>
    </row>
    <row r="30" spans="2:10" x14ac:dyDescent="0.2">
      <c r="B30" s="46" t="s">
        <v>77</v>
      </c>
      <c r="C30" s="47"/>
      <c r="D30" s="47"/>
      <c r="E30" s="47" t="s">
        <v>86</v>
      </c>
      <c r="F30" s="47"/>
      <c r="G30" s="47"/>
      <c r="H30" s="47"/>
      <c r="I30" s="47"/>
      <c r="J30" s="48"/>
    </row>
    <row r="31" spans="2:10" x14ac:dyDescent="0.2">
      <c r="B31" s="46" t="s">
        <v>70</v>
      </c>
      <c r="C31" s="47"/>
      <c r="D31" s="47"/>
      <c r="E31" s="47" t="s">
        <v>85</v>
      </c>
      <c r="F31" s="47"/>
      <c r="G31" s="47"/>
      <c r="H31" s="47"/>
      <c r="I31" s="47"/>
      <c r="J31" s="48"/>
    </row>
    <row r="32" spans="2:10" x14ac:dyDescent="0.2">
      <c r="B32" s="49" t="s">
        <v>71</v>
      </c>
      <c r="C32" s="50"/>
      <c r="D32" s="50"/>
      <c r="E32" s="50" t="s">
        <v>84</v>
      </c>
      <c r="F32" s="50"/>
      <c r="G32" s="50"/>
      <c r="H32" s="50"/>
      <c r="I32" s="50"/>
      <c r="J32" s="51"/>
    </row>
    <row r="33" spans="2:10" x14ac:dyDescent="0.2">
      <c r="B33" s="46" t="s">
        <v>23</v>
      </c>
      <c r="C33" s="47"/>
      <c r="D33" s="47"/>
      <c r="E33" s="47" t="s">
        <v>78</v>
      </c>
      <c r="F33" s="47"/>
      <c r="G33" s="47"/>
      <c r="H33" s="47"/>
      <c r="I33" s="47"/>
      <c r="J33" s="48"/>
    </row>
    <row r="34" spans="2:10" x14ac:dyDescent="0.2">
      <c r="B34" s="46" t="s">
        <v>72</v>
      </c>
      <c r="C34" s="47"/>
      <c r="D34" s="47"/>
      <c r="E34" s="47" t="s">
        <v>79</v>
      </c>
      <c r="F34" s="47"/>
      <c r="G34" s="47"/>
      <c r="H34" s="47"/>
      <c r="I34" s="47"/>
      <c r="J34" s="48"/>
    </row>
    <row r="35" spans="2:10" x14ac:dyDescent="0.2">
      <c r="B35" s="49" t="s">
        <v>73</v>
      </c>
      <c r="C35" s="50"/>
      <c r="D35" s="50"/>
      <c r="E35" s="50" t="s">
        <v>80</v>
      </c>
      <c r="F35" s="50"/>
      <c r="G35" s="50"/>
      <c r="H35" s="50"/>
      <c r="I35" s="50"/>
      <c r="J35" s="51"/>
    </row>
    <row r="36" spans="2:10" x14ac:dyDescent="0.2">
      <c r="B36" s="49" t="s">
        <v>74</v>
      </c>
      <c r="C36" s="50"/>
      <c r="D36" s="50"/>
      <c r="E36" s="50" t="s">
        <v>81</v>
      </c>
      <c r="F36" s="50"/>
      <c r="G36" s="50"/>
      <c r="H36" s="50"/>
      <c r="I36" s="50"/>
      <c r="J36" s="51"/>
    </row>
    <row r="37" spans="2:10" x14ac:dyDescent="0.2">
      <c r="B37" s="49" t="s">
        <v>75</v>
      </c>
      <c r="C37" s="50"/>
      <c r="D37" s="50"/>
      <c r="E37" s="50" t="s">
        <v>82</v>
      </c>
      <c r="F37" s="50"/>
      <c r="G37" s="50"/>
      <c r="H37" s="50"/>
      <c r="I37" s="50"/>
      <c r="J37" s="51"/>
    </row>
    <row r="38" spans="2:10" x14ac:dyDescent="0.2">
      <c r="B38" s="49" t="s">
        <v>76</v>
      </c>
      <c r="C38" s="50"/>
      <c r="D38" s="50"/>
      <c r="E38" s="50" t="s">
        <v>83</v>
      </c>
      <c r="F38" s="50"/>
      <c r="G38" s="50"/>
      <c r="H38" s="50"/>
      <c r="I38" s="50"/>
      <c r="J38" s="51"/>
    </row>
    <row r="39" spans="2:10" x14ac:dyDescent="0.2">
      <c r="B39" s="46" t="s">
        <v>142</v>
      </c>
      <c r="C39" s="47"/>
      <c r="D39" s="47"/>
      <c r="E39" s="47" t="s">
        <v>137</v>
      </c>
      <c r="F39" s="47"/>
      <c r="G39" s="47"/>
      <c r="H39" s="47"/>
      <c r="I39" s="47"/>
      <c r="J39" s="48"/>
    </row>
    <row r="40" spans="2:10" x14ac:dyDescent="0.2">
      <c r="B40" s="49" t="s">
        <v>143</v>
      </c>
      <c r="C40" s="50"/>
      <c r="D40" s="50"/>
      <c r="E40" s="50" t="s">
        <v>138</v>
      </c>
      <c r="F40" s="50"/>
      <c r="G40" s="50"/>
      <c r="H40" s="50"/>
      <c r="I40" s="50"/>
      <c r="J40" s="51"/>
    </row>
    <row r="41" spans="2:10" x14ac:dyDescent="0.2">
      <c r="B41" s="49" t="s">
        <v>144</v>
      </c>
      <c r="C41" s="50"/>
      <c r="D41" s="50"/>
      <c r="E41" s="50" t="s">
        <v>139</v>
      </c>
      <c r="F41" s="50"/>
      <c r="G41" s="50"/>
      <c r="H41" s="50"/>
      <c r="I41" s="50"/>
      <c r="J41" s="51"/>
    </row>
    <row r="42" spans="2:10" x14ac:dyDescent="0.2">
      <c r="B42" s="49" t="s">
        <v>145</v>
      </c>
      <c r="C42" s="50"/>
      <c r="D42" s="50"/>
      <c r="E42" s="50" t="s">
        <v>140</v>
      </c>
      <c r="F42" s="50"/>
      <c r="G42" s="50"/>
      <c r="H42" s="50"/>
      <c r="I42" s="50"/>
      <c r="J42" s="51"/>
    </row>
    <row r="43" spans="2:10" x14ac:dyDescent="0.2">
      <c r="B43" s="49" t="s">
        <v>146</v>
      </c>
      <c r="C43" s="50"/>
      <c r="D43" s="50"/>
      <c r="E43" s="50" t="s">
        <v>141</v>
      </c>
      <c r="F43" s="50"/>
      <c r="G43" s="50"/>
      <c r="H43" s="50"/>
      <c r="I43" s="50"/>
      <c r="J43" s="51"/>
    </row>
    <row r="44" spans="2:10" ht="13.5" thickBot="1" x14ac:dyDescent="0.25">
      <c r="B44" s="39"/>
      <c r="C44" s="40"/>
      <c r="D44" s="40"/>
      <c r="E44" s="40"/>
      <c r="F44" s="40"/>
      <c r="G44" s="40"/>
      <c r="H44" s="40"/>
      <c r="I44" s="40"/>
      <c r="J44" s="41"/>
    </row>
    <row r="45" spans="2:10" x14ac:dyDescent="0.2">
      <c r="B45" s="37"/>
      <c r="C45" s="37"/>
      <c r="D45" s="37"/>
      <c r="E45" s="37"/>
      <c r="F45" s="37"/>
      <c r="G45" s="37"/>
      <c r="H45" s="37"/>
      <c r="I45" s="37"/>
      <c r="J45" s="37"/>
    </row>
    <row r="46" spans="2:10" x14ac:dyDescent="0.2"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1">
    <mergeCell ref="B12:C12"/>
  </mergeCells>
  <hyperlinks>
    <hyperlink ref="B30:J30" location="Synthèse!A1" display="Synthèse globale"/>
    <hyperlink ref="B31:J31" location="'Ressources consolidées'!A1" display="Ressources consolidées"/>
    <hyperlink ref="B32:J32" location="'Dépenses consolidées'!A1" display="Dépenses consolidées"/>
    <hyperlink ref="B33:J33" location="'Chef de file'!A1" display="Chef de file"/>
    <hyperlink ref="B34:J34" location="'P Com 1'!A1" display="P Com 1 "/>
    <hyperlink ref="B35:J35" location="'P Com 2'!A1" display="P Com 2"/>
    <hyperlink ref="B36:J36" location="'P Com 3'!A1" display="P Com 3"/>
    <hyperlink ref="B37:J37" location="'P Com 4'!A1" display="P Com 4"/>
    <hyperlink ref="B38:J38" location="'P Com 5'!A1" display="P Com 5"/>
    <hyperlink ref="B39:J39" location="'P Extra Com 1'!A1" display="P Extra Com 1 "/>
    <hyperlink ref="B40:J40" location="'P Extra Com 2'!A1" display="P Extra Com 2 "/>
    <hyperlink ref="B41:J41" location="'P Extra Com 3'!A1" display="P Extra Com 3"/>
    <hyperlink ref="B42:J42" location="'P Extra Com 4'!A1" display="P Extra Com 4"/>
    <hyperlink ref="B43:J43" location="'P Extra Com 5'!A1" display="P Extra Com 5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zoomScale="85" zoomScaleNormal="85" workbookViewId="0">
      <selection activeCell="C17" sqref="C17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2" ht="25.5" x14ac:dyDescent="0.2">
      <c r="A2" s="224"/>
      <c r="B2" s="224"/>
      <c r="C2" s="224"/>
      <c r="D2" s="224"/>
      <c r="E2" s="226" t="s">
        <v>184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185</v>
      </c>
      <c r="C4" s="523" t="s">
        <v>219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186</v>
      </c>
      <c r="C5" s="525" t="s">
        <v>209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166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167</v>
      </c>
      <c r="D7" s="515"/>
      <c r="E7" s="515"/>
      <c r="F7" s="515"/>
      <c r="G7" s="515"/>
      <c r="H7" s="516"/>
      <c r="I7" s="231"/>
      <c r="J7" s="430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2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33" spans="2:32" ht="12.75" customHeight="1" thickBot="1" x14ac:dyDescent="0.25">
      <c r="B133" s="511" t="s">
        <v>153</v>
      </c>
      <c r="C133" s="405"/>
      <c r="D133" s="408"/>
      <c r="E133" s="411"/>
      <c r="F133" s="414"/>
      <c r="G133" s="298">
        <f t="shared" ref="G133:G152" si="40">E133*F133</f>
        <v>0</v>
      </c>
      <c r="H133" s="411"/>
      <c r="I133" s="414"/>
      <c r="J133" s="298">
        <f t="shared" ref="J133:J152" si="41">H133*I133</f>
        <v>0</v>
      </c>
      <c r="K133" s="411"/>
      <c r="L133" s="414"/>
      <c r="M133" s="298">
        <f t="shared" ref="M133:M152" si="42">K133*L133</f>
        <v>0</v>
      </c>
      <c r="N133" s="411"/>
      <c r="O133" s="414"/>
      <c r="P133" s="298">
        <f t="shared" ref="P133:P152" si="43">N133*O133</f>
        <v>0</v>
      </c>
      <c r="Q133" s="411"/>
      <c r="R133" s="414"/>
      <c r="S133" s="298">
        <f t="shared" ref="S133:S152" si="44">Q133*R133</f>
        <v>0</v>
      </c>
      <c r="T133" s="411"/>
      <c r="U133" s="414"/>
      <c r="V133" s="298">
        <f t="shared" ref="V133:V152" si="45">T133*U133</f>
        <v>0</v>
      </c>
      <c r="W133" s="411"/>
      <c r="X133" s="414"/>
      <c r="Y133" s="298">
        <f t="shared" ref="Y133:Y152" si="46">W133*X133</f>
        <v>0</v>
      </c>
      <c r="Z133" s="411"/>
      <c r="AA133" s="414"/>
      <c r="AB133" s="298">
        <f t="shared" ref="AB133:AB152" si="47">Z133*AA133</f>
        <v>0</v>
      </c>
      <c r="AC133" s="299">
        <f t="shared" ref="AC133:AC152" si="48">AB133+Y133+V133+S133+P133+M133+J133+G133</f>
        <v>0</v>
      </c>
      <c r="AD133" s="421" t="s">
        <v>129</v>
      </c>
      <c r="AE133" s="421" t="s">
        <v>165</v>
      </c>
      <c r="AF133" s="418"/>
    </row>
    <row r="134" spans="2:32" ht="12.75" customHeight="1" thickBot="1" x14ac:dyDescent="0.25">
      <c r="B134" s="511"/>
      <c r="C134" s="406"/>
      <c r="D134" s="409"/>
      <c r="E134" s="412"/>
      <c r="F134" s="415"/>
      <c r="G134" s="306">
        <f t="shared" si="40"/>
        <v>0</v>
      </c>
      <c r="H134" s="412"/>
      <c r="I134" s="415"/>
      <c r="J134" s="306">
        <f t="shared" si="41"/>
        <v>0</v>
      </c>
      <c r="K134" s="412"/>
      <c r="L134" s="415"/>
      <c r="M134" s="306">
        <f t="shared" si="42"/>
        <v>0</v>
      </c>
      <c r="N134" s="412"/>
      <c r="O134" s="415"/>
      <c r="P134" s="306">
        <f t="shared" si="43"/>
        <v>0</v>
      </c>
      <c r="Q134" s="412"/>
      <c r="R134" s="415"/>
      <c r="S134" s="306">
        <f t="shared" si="44"/>
        <v>0</v>
      </c>
      <c r="T134" s="412"/>
      <c r="U134" s="415"/>
      <c r="V134" s="306">
        <f t="shared" si="45"/>
        <v>0</v>
      </c>
      <c r="W134" s="412"/>
      <c r="X134" s="415"/>
      <c r="Y134" s="306">
        <f t="shared" si="46"/>
        <v>0</v>
      </c>
      <c r="Z134" s="412"/>
      <c r="AA134" s="415"/>
      <c r="AB134" s="306">
        <f t="shared" si="47"/>
        <v>0</v>
      </c>
      <c r="AC134" s="307">
        <f t="shared" si="48"/>
        <v>0</v>
      </c>
      <c r="AD134" s="422" t="s">
        <v>129</v>
      </c>
      <c r="AE134" s="422" t="s">
        <v>165</v>
      </c>
      <c r="AF134" s="418"/>
    </row>
    <row r="135" spans="2:32" ht="12.75" customHeight="1" thickBot="1" x14ac:dyDescent="0.25">
      <c r="B135" s="511"/>
      <c r="C135" s="406"/>
      <c r="D135" s="409"/>
      <c r="E135" s="412"/>
      <c r="F135" s="415"/>
      <c r="G135" s="306">
        <f t="shared" si="40"/>
        <v>0</v>
      </c>
      <c r="H135" s="412"/>
      <c r="I135" s="415"/>
      <c r="J135" s="306">
        <f t="shared" si="41"/>
        <v>0</v>
      </c>
      <c r="K135" s="412"/>
      <c r="L135" s="415"/>
      <c r="M135" s="306">
        <f t="shared" si="42"/>
        <v>0</v>
      </c>
      <c r="N135" s="412"/>
      <c r="O135" s="415"/>
      <c r="P135" s="306">
        <f t="shared" si="43"/>
        <v>0</v>
      </c>
      <c r="Q135" s="412"/>
      <c r="R135" s="415"/>
      <c r="S135" s="306">
        <f t="shared" si="44"/>
        <v>0</v>
      </c>
      <c r="T135" s="412"/>
      <c r="U135" s="415"/>
      <c r="V135" s="306">
        <f t="shared" si="45"/>
        <v>0</v>
      </c>
      <c r="W135" s="412"/>
      <c r="X135" s="415"/>
      <c r="Y135" s="306">
        <f t="shared" si="46"/>
        <v>0</v>
      </c>
      <c r="Z135" s="412"/>
      <c r="AA135" s="415"/>
      <c r="AB135" s="306">
        <f t="shared" si="47"/>
        <v>0</v>
      </c>
      <c r="AC135" s="307">
        <f t="shared" si="48"/>
        <v>0</v>
      </c>
      <c r="AD135" s="422" t="s">
        <v>129</v>
      </c>
      <c r="AE135" s="422" t="s">
        <v>165</v>
      </c>
      <c r="AF135" s="418"/>
    </row>
    <row r="136" spans="2:32" ht="12.75" customHeight="1" thickBot="1" x14ac:dyDescent="0.25">
      <c r="B136" s="511"/>
      <c r="C136" s="406"/>
      <c r="D136" s="409"/>
      <c r="E136" s="412"/>
      <c r="F136" s="415"/>
      <c r="G136" s="306">
        <f t="shared" si="40"/>
        <v>0</v>
      </c>
      <c r="H136" s="412"/>
      <c r="I136" s="415"/>
      <c r="J136" s="306">
        <f t="shared" si="41"/>
        <v>0</v>
      </c>
      <c r="K136" s="412"/>
      <c r="L136" s="415"/>
      <c r="M136" s="306">
        <f t="shared" si="42"/>
        <v>0</v>
      </c>
      <c r="N136" s="412"/>
      <c r="O136" s="415"/>
      <c r="P136" s="306">
        <f t="shared" si="43"/>
        <v>0</v>
      </c>
      <c r="Q136" s="412"/>
      <c r="R136" s="415"/>
      <c r="S136" s="306">
        <f t="shared" si="44"/>
        <v>0</v>
      </c>
      <c r="T136" s="412"/>
      <c r="U136" s="415"/>
      <c r="V136" s="306">
        <f t="shared" si="45"/>
        <v>0</v>
      </c>
      <c r="W136" s="412"/>
      <c r="X136" s="415"/>
      <c r="Y136" s="306">
        <f t="shared" si="46"/>
        <v>0</v>
      </c>
      <c r="Z136" s="412"/>
      <c r="AA136" s="415"/>
      <c r="AB136" s="306">
        <f t="shared" si="47"/>
        <v>0</v>
      </c>
      <c r="AC136" s="307">
        <f t="shared" si="48"/>
        <v>0</v>
      </c>
      <c r="AD136" s="422" t="s">
        <v>129</v>
      </c>
      <c r="AE136" s="422" t="s">
        <v>165</v>
      </c>
      <c r="AF136" s="418"/>
    </row>
    <row r="137" spans="2:32" ht="12.75" customHeight="1" thickBot="1" x14ac:dyDescent="0.25">
      <c r="B137" s="511"/>
      <c r="C137" s="406"/>
      <c r="D137" s="409"/>
      <c r="E137" s="412"/>
      <c r="F137" s="415"/>
      <c r="G137" s="306">
        <f t="shared" si="40"/>
        <v>0</v>
      </c>
      <c r="H137" s="412"/>
      <c r="I137" s="415"/>
      <c r="J137" s="306">
        <f t="shared" si="41"/>
        <v>0</v>
      </c>
      <c r="K137" s="412"/>
      <c r="L137" s="415"/>
      <c r="M137" s="306">
        <f t="shared" si="42"/>
        <v>0</v>
      </c>
      <c r="N137" s="412"/>
      <c r="O137" s="415"/>
      <c r="P137" s="306">
        <f t="shared" si="43"/>
        <v>0</v>
      </c>
      <c r="Q137" s="412"/>
      <c r="R137" s="415"/>
      <c r="S137" s="306">
        <f t="shared" si="44"/>
        <v>0</v>
      </c>
      <c r="T137" s="412"/>
      <c r="U137" s="415"/>
      <c r="V137" s="306">
        <f t="shared" si="45"/>
        <v>0</v>
      </c>
      <c r="W137" s="412"/>
      <c r="X137" s="415"/>
      <c r="Y137" s="306">
        <f t="shared" si="46"/>
        <v>0</v>
      </c>
      <c r="Z137" s="412"/>
      <c r="AA137" s="415"/>
      <c r="AB137" s="306">
        <f t="shared" si="47"/>
        <v>0</v>
      </c>
      <c r="AC137" s="307">
        <f t="shared" si="48"/>
        <v>0</v>
      </c>
      <c r="AD137" s="422" t="s">
        <v>129</v>
      </c>
      <c r="AE137" s="422" t="s">
        <v>165</v>
      </c>
      <c r="AF137" s="418"/>
    </row>
    <row r="138" spans="2:32" ht="12.75" customHeight="1" thickBot="1" x14ac:dyDescent="0.25">
      <c r="B138" s="511"/>
      <c r="C138" s="406"/>
      <c r="D138" s="409"/>
      <c r="E138" s="412"/>
      <c r="F138" s="415"/>
      <c r="G138" s="306">
        <f t="shared" si="40"/>
        <v>0</v>
      </c>
      <c r="H138" s="412"/>
      <c r="I138" s="415"/>
      <c r="J138" s="306">
        <f t="shared" si="41"/>
        <v>0</v>
      </c>
      <c r="K138" s="412"/>
      <c r="L138" s="415"/>
      <c r="M138" s="306">
        <f t="shared" si="42"/>
        <v>0</v>
      </c>
      <c r="N138" s="412"/>
      <c r="O138" s="415"/>
      <c r="P138" s="306">
        <f t="shared" si="43"/>
        <v>0</v>
      </c>
      <c r="Q138" s="412"/>
      <c r="R138" s="415"/>
      <c r="S138" s="306">
        <f t="shared" si="44"/>
        <v>0</v>
      </c>
      <c r="T138" s="412"/>
      <c r="U138" s="415"/>
      <c r="V138" s="306">
        <f t="shared" si="45"/>
        <v>0</v>
      </c>
      <c r="W138" s="412"/>
      <c r="X138" s="415"/>
      <c r="Y138" s="306">
        <f t="shared" si="46"/>
        <v>0</v>
      </c>
      <c r="Z138" s="412"/>
      <c r="AA138" s="415"/>
      <c r="AB138" s="306">
        <f t="shared" si="47"/>
        <v>0</v>
      </c>
      <c r="AC138" s="307">
        <f t="shared" si="48"/>
        <v>0</v>
      </c>
      <c r="AD138" s="422" t="s">
        <v>129</v>
      </c>
      <c r="AE138" s="422" t="s">
        <v>165</v>
      </c>
      <c r="AF138" s="418"/>
    </row>
    <row r="139" spans="2:32" ht="12.75" customHeight="1" thickBot="1" x14ac:dyDescent="0.25">
      <c r="B139" s="511"/>
      <c r="C139" s="406"/>
      <c r="D139" s="409"/>
      <c r="E139" s="412"/>
      <c r="F139" s="415"/>
      <c r="G139" s="306">
        <f t="shared" si="40"/>
        <v>0</v>
      </c>
      <c r="H139" s="412"/>
      <c r="I139" s="415"/>
      <c r="J139" s="306">
        <f t="shared" si="41"/>
        <v>0</v>
      </c>
      <c r="K139" s="412"/>
      <c r="L139" s="415"/>
      <c r="M139" s="306">
        <f t="shared" si="42"/>
        <v>0</v>
      </c>
      <c r="N139" s="412"/>
      <c r="O139" s="415"/>
      <c r="P139" s="306">
        <f t="shared" si="43"/>
        <v>0</v>
      </c>
      <c r="Q139" s="412"/>
      <c r="R139" s="415"/>
      <c r="S139" s="306">
        <f t="shared" si="44"/>
        <v>0</v>
      </c>
      <c r="T139" s="412"/>
      <c r="U139" s="415"/>
      <c r="V139" s="306">
        <f t="shared" si="45"/>
        <v>0</v>
      </c>
      <c r="W139" s="412"/>
      <c r="X139" s="415"/>
      <c r="Y139" s="306">
        <f t="shared" si="46"/>
        <v>0</v>
      </c>
      <c r="Z139" s="412"/>
      <c r="AA139" s="415"/>
      <c r="AB139" s="306">
        <f t="shared" si="47"/>
        <v>0</v>
      </c>
      <c r="AC139" s="307">
        <f t="shared" si="48"/>
        <v>0</v>
      </c>
      <c r="AD139" s="422" t="s">
        <v>129</v>
      </c>
      <c r="AE139" s="422" t="s">
        <v>165</v>
      </c>
      <c r="AF139" s="418"/>
    </row>
    <row r="140" spans="2:32" ht="12.75" customHeight="1" thickBot="1" x14ac:dyDescent="0.25">
      <c r="B140" s="511"/>
      <c r="C140" s="406"/>
      <c r="D140" s="409"/>
      <c r="E140" s="412"/>
      <c r="F140" s="415"/>
      <c r="G140" s="306">
        <f t="shared" si="40"/>
        <v>0</v>
      </c>
      <c r="H140" s="412"/>
      <c r="I140" s="415"/>
      <c r="J140" s="306">
        <f t="shared" si="41"/>
        <v>0</v>
      </c>
      <c r="K140" s="412"/>
      <c r="L140" s="415"/>
      <c r="M140" s="306">
        <f t="shared" si="42"/>
        <v>0</v>
      </c>
      <c r="N140" s="412"/>
      <c r="O140" s="415"/>
      <c r="P140" s="306">
        <f t="shared" si="43"/>
        <v>0</v>
      </c>
      <c r="Q140" s="412"/>
      <c r="R140" s="415"/>
      <c r="S140" s="306">
        <f t="shared" si="44"/>
        <v>0</v>
      </c>
      <c r="T140" s="412"/>
      <c r="U140" s="415"/>
      <c r="V140" s="306">
        <f t="shared" si="45"/>
        <v>0</v>
      </c>
      <c r="W140" s="412"/>
      <c r="X140" s="415"/>
      <c r="Y140" s="306">
        <f t="shared" si="46"/>
        <v>0</v>
      </c>
      <c r="Z140" s="412"/>
      <c r="AA140" s="415"/>
      <c r="AB140" s="306">
        <f t="shared" si="47"/>
        <v>0</v>
      </c>
      <c r="AC140" s="307">
        <f t="shared" si="48"/>
        <v>0</v>
      </c>
      <c r="AD140" s="422" t="s">
        <v>129</v>
      </c>
      <c r="AE140" s="422" t="s">
        <v>165</v>
      </c>
      <c r="AF140" s="418"/>
    </row>
    <row r="141" spans="2:32" ht="12.75" customHeight="1" thickBot="1" x14ac:dyDescent="0.25">
      <c r="B141" s="511"/>
      <c r="C141" s="406"/>
      <c r="D141" s="409"/>
      <c r="E141" s="412"/>
      <c r="F141" s="415"/>
      <c r="G141" s="306">
        <f t="shared" si="40"/>
        <v>0</v>
      </c>
      <c r="H141" s="412"/>
      <c r="I141" s="415"/>
      <c r="J141" s="306">
        <f t="shared" si="41"/>
        <v>0</v>
      </c>
      <c r="K141" s="412"/>
      <c r="L141" s="415"/>
      <c r="M141" s="306">
        <f t="shared" si="42"/>
        <v>0</v>
      </c>
      <c r="N141" s="412"/>
      <c r="O141" s="415"/>
      <c r="P141" s="306">
        <f t="shared" si="43"/>
        <v>0</v>
      </c>
      <c r="Q141" s="412"/>
      <c r="R141" s="415"/>
      <c r="S141" s="306">
        <f t="shared" si="44"/>
        <v>0</v>
      </c>
      <c r="T141" s="412"/>
      <c r="U141" s="415"/>
      <c r="V141" s="306">
        <f t="shared" si="45"/>
        <v>0</v>
      </c>
      <c r="W141" s="412"/>
      <c r="X141" s="415"/>
      <c r="Y141" s="306">
        <f t="shared" si="46"/>
        <v>0</v>
      </c>
      <c r="Z141" s="412"/>
      <c r="AA141" s="415"/>
      <c r="AB141" s="306">
        <f t="shared" si="47"/>
        <v>0</v>
      </c>
      <c r="AC141" s="307">
        <f t="shared" si="48"/>
        <v>0</v>
      </c>
      <c r="AD141" s="422" t="s">
        <v>129</v>
      </c>
      <c r="AE141" s="422" t="s">
        <v>165</v>
      </c>
      <c r="AF141" s="418"/>
    </row>
    <row r="142" spans="2:32" ht="12.75" customHeight="1" thickBot="1" x14ac:dyDescent="0.25">
      <c r="B142" s="511"/>
      <c r="C142" s="406"/>
      <c r="D142" s="409"/>
      <c r="E142" s="412"/>
      <c r="F142" s="415"/>
      <c r="G142" s="306">
        <f t="shared" si="40"/>
        <v>0</v>
      </c>
      <c r="H142" s="412"/>
      <c r="I142" s="415"/>
      <c r="J142" s="306">
        <f t="shared" si="41"/>
        <v>0</v>
      </c>
      <c r="K142" s="412"/>
      <c r="L142" s="415"/>
      <c r="M142" s="306">
        <f t="shared" si="42"/>
        <v>0</v>
      </c>
      <c r="N142" s="412"/>
      <c r="O142" s="415"/>
      <c r="P142" s="306">
        <f t="shared" si="43"/>
        <v>0</v>
      </c>
      <c r="Q142" s="412"/>
      <c r="R142" s="415"/>
      <c r="S142" s="306">
        <f t="shared" si="44"/>
        <v>0</v>
      </c>
      <c r="T142" s="412"/>
      <c r="U142" s="415"/>
      <c r="V142" s="306">
        <f t="shared" si="45"/>
        <v>0</v>
      </c>
      <c r="W142" s="412"/>
      <c r="X142" s="415"/>
      <c r="Y142" s="306">
        <f t="shared" si="46"/>
        <v>0</v>
      </c>
      <c r="Z142" s="412"/>
      <c r="AA142" s="415"/>
      <c r="AB142" s="306">
        <f t="shared" si="47"/>
        <v>0</v>
      </c>
      <c r="AC142" s="307">
        <f t="shared" si="48"/>
        <v>0</v>
      </c>
      <c r="AD142" s="422" t="s">
        <v>129</v>
      </c>
      <c r="AE142" s="422" t="s">
        <v>165</v>
      </c>
      <c r="AF142" s="418"/>
    </row>
    <row r="143" spans="2:32" ht="12.75" customHeight="1" thickBot="1" x14ac:dyDescent="0.25">
      <c r="B143" s="511"/>
      <c r="C143" s="406"/>
      <c r="D143" s="409"/>
      <c r="E143" s="412"/>
      <c r="F143" s="415"/>
      <c r="G143" s="306">
        <f t="shared" si="40"/>
        <v>0</v>
      </c>
      <c r="H143" s="412"/>
      <c r="I143" s="415"/>
      <c r="J143" s="306">
        <f t="shared" si="41"/>
        <v>0</v>
      </c>
      <c r="K143" s="412"/>
      <c r="L143" s="415"/>
      <c r="M143" s="306">
        <f t="shared" si="42"/>
        <v>0</v>
      </c>
      <c r="N143" s="412"/>
      <c r="O143" s="415"/>
      <c r="P143" s="306">
        <f t="shared" si="43"/>
        <v>0</v>
      </c>
      <c r="Q143" s="412"/>
      <c r="R143" s="415"/>
      <c r="S143" s="306">
        <f t="shared" si="44"/>
        <v>0</v>
      </c>
      <c r="T143" s="412"/>
      <c r="U143" s="415"/>
      <c r="V143" s="306">
        <f t="shared" si="45"/>
        <v>0</v>
      </c>
      <c r="W143" s="412"/>
      <c r="X143" s="415"/>
      <c r="Y143" s="306">
        <f t="shared" si="46"/>
        <v>0</v>
      </c>
      <c r="Z143" s="412"/>
      <c r="AA143" s="415"/>
      <c r="AB143" s="306">
        <f t="shared" si="47"/>
        <v>0</v>
      </c>
      <c r="AC143" s="307">
        <f t="shared" si="48"/>
        <v>0</v>
      </c>
      <c r="AD143" s="422" t="s">
        <v>129</v>
      </c>
      <c r="AE143" s="422" t="s">
        <v>165</v>
      </c>
      <c r="AF143" s="418"/>
    </row>
    <row r="144" spans="2:32" ht="13.5" thickBot="1" x14ac:dyDescent="0.25">
      <c r="B144" s="511"/>
      <c r="C144" s="406"/>
      <c r="D144" s="409"/>
      <c r="E144" s="412"/>
      <c r="F144" s="415"/>
      <c r="G144" s="306">
        <f t="shared" si="40"/>
        <v>0</v>
      </c>
      <c r="H144" s="412"/>
      <c r="I144" s="415"/>
      <c r="J144" s="306">
        <f t="shared" si="41"/>
        <v>0</v>
      </c>
      <c r="K144" s="412"/>
      <c r="L144" s="415"/>
      <c r="M144" s="306">
        <f t="shared" si="42"/>
        <v>0</v>
      </c>
      <c r="N144" s="412"/>
      <c r="O144" s="415"/>
      <c r="P144" s="306">
        <f t="shared" si="43"/>
        <v>0</v>
      </c>
      <c r="Q144" s="412"/>
      <c r="R144" s="415"/>
      <c r="S144" s="306">
        <f t="shared" si="44"/>
        <v>0</v>
      </c>
      <c r="T144" s="412"/>
      <c r="U144" s="415"/>
      <c r="V144" s="306">
        <f t="shared" si="45"/>
        <v>0</v>
      </c>
      <c r="W144" s="412"/>
      <c r="X144" s="415"/>
      <c r="Y144" s="306">
        <f t="shared" si="46"/>
        <v>0</v>
      </c>
      <c r="Z144" s="412"/>
      <c r="AA144" s="415"/>
      <c r="AB144" s="306">
        <f t="shared" si="47"/>
        <v>0</v>
      </c>
      <c r="AC144" s="307">
        <f t="shared" si="48"/>
        <v>0</v>
      </c>
      <c r="AD144" s="422" t="s">
        <v>129</v>
      </c>
      <c r="AE144" s="422" t="s">
        <v>165</v>
      </c>
      <c r="AF144" s="418"/>
    </row>
    <row r="145" spans="2:32" ht="13.5" thickBot="1" x14ac:dyDescent="0.25">
      <c r="B145" s="511"/>
      <c r="C145" s="406"/>
      <c r="D145" s="409"/>
      <c r="E145" s="412"/>
      <c r="F145" s="415"/>
      <c r="G145" s="306">
        <f t="shared" si="40"/>
        <v>0</v>
      </c>
      <c r="H145" s="412"/>
      <c r="I145" s="415"/>
      <c r="J145" s="306">
        <f t="shared" si="41"/>
        <v>0</v>
      </c>
      <c r="K145" s="412"/>
      <c r="L145" s="415"/>
      <c r="M145" s="306">
        <f t="shared" si="42"/>
        <v>0</v>
      </c>
      <c r="N145" s="412"/>
      <c r="O145" s="415"/>
      <c r="P145" s="306">
        <f t="shared" si="43"/>
        <v>0</v>
      </c>
      <c r="Q145" s="412"/>
      <c r="R145" s="415"/>
      <c r="S145" s="306">
        <f t="shared" si="44"/>
        <v>0</v>
      </c>
      <c r="T145" s="412"/>
      <c r="U145" s="415"/>
      <c r="V145" s="306">
        <f t="shared" si="45"/>
        <v>0</v>
      </c>
      <c r="W145" s="412"/>
      <c r="X145" s="415"/>
      <c r="Y145" s="306">
        <f t="shared" si="46"/>
        <v>0</v>
      </c>
      <c r="Z145" s="412"/>
      <c r="AA145" s="415"/>
      <c r="AB145" s="306">
        <f t="shared" si="47"/>
        <v>0</v>
      </c>
      <c r="AC145" s="307">
        <f t="shared" si="48"/>
        <v>0</v>
      </c>
      <c r="AD145" s="422" t="s">
        <v>129</v>
      </c>
      <c r="AE145" s="422" t="s">
        <v>165</v>
      </c>
      <c r="AF145" s="418"/>
    </row>
    <row r="146" spans="2:32" ht="13.5" thickBot="1" x14ac:dyDescent="0.25">
      <c r="B146" s="511"/>
      <c r="C146" s="406"/>
      <c r="D146" s="409"/>
      <c r="E146" s="412"/>
      <c r="F146" s="415"/>
      <c r="G146" s="306">
        <f t="shared" si="40"/>
        <v>0</v>
      </c>
      <c r="H146" s="412"/>
      <c r="I146" s="415"/>
      <c r="J146" s="306">
        <f t="shared" si="41"/>
        <v>0</v>
      </c>
      <c r="K146" s="412"/>
      <c r="L146" s="415"/>
      <c r="M146" s="306">
        <f t="shared" si="42"/>
        <v>0</v>
      </c>
      <c r="N146" s="412"/>
      <c r="O146" s="415"/>
      <c r="P146" s="306">
        <f t="shared" si="43"/>
        <v>0</v>
      </c>
      <c r="Q146" s="412"/>
      <c r="R146" s="415"/>
      <c r="S146" s="306">
        <f t="shared" si="44"/>
        <v>0</v>
      </c>
      <c r="T146" s="412"/>
      <c r="U146" s="415"/>
      <c r="V146" s="306">
        <f t="shared" si="45"/>
        <v>0</v>
      </c>
      <c r="W146" s="412"/>
      <c r="X146" s="415"/>
      <c r="Y146" s="306">
        <f t="shared" si="46"/>
        <v>0</v>
      </c>
      <c r="Z146" s="412"/>
      <c r="AA146" s="415"/>
      <c r="AB146" s="306">
        <f t="shared" si="47"/>
        <v>0</v>
      </c>
      <c r="AC146" s="307">
        <f t="shared" si="48"/>
        <v>0</v>
      </c>
      <c r="AD146" s="422" t="s">
        <v>129</v>
      </c>
      <c r="AE146" s="422" t="s">
        <v>165</v>
      </c>
      <c r="AF146" s="418"/>
    </row>
    <row r="147" spans="2:32" ht="13.5" thickBot="1" x14ac:dyDescent="0.25">
      <c r="B147" s="511"/>
      <c r="C147" s="406"/>
      <c r="D147" s="409"/>
      <c r="E147" s="412"/>
      <c r="F147" s="415"/>
      <c r="G147" s="306">
        <f t="shared" si="40"/>
        <v>0</v>
      </c>
      <c r="H147" s="412"/>
      <c r="I147" s="415"/>
      <c r="J147" s="306">
        <f t="shared" si="41"/>
        <v>0</v>
      </c>
      <c r="K147" s="412"/>
      <c r="L147" s="415"/>
      <c r="M147" s="306">
        <f t="shared" si="42"/>
        <v>0</v>
      </c>
      <c r="N147" s="412"/>
      <c r="O147" s="415"/>
      <c r="P147" s="306">
        <f t="shared" si="43"/>
        <v>0</v>
      </c>
      <c r="Q147" s="412"/>
      <c r="R147" s="415"/>
      <c r="S147" s="306">
        <f t="shared" si="44"/>
        <v>0</v>
      </c>
      <c r="T147" s="412"/>
      <c r="U147" s="415"/>
      <c r="V147" s="306">
        <f t="shared" si="45"/>
        <v>0</v>
      </c>
      <c r="W147" s="412"/>
      <c r="X147" s="415"/>
      <c r="Y147" s="306">
        <f t="shared" si="46"/>
        <v>0</v>
      </c>
      <c r="Z147" s="412"/>
      <c r="AA147" s="415"/>
      <c r="AB147" s="306">
        <f t="shared" si="47"/>
        <v>0</v>
      </c>
      <c r="AC147" s="307">
        <f t="shared" si="48"/>
        <v>0</v>
      </c>
      <c r="AD147" s="422" t="s">
        <v>129</v>
      </c>
      <c r="AE147" s="422" t="s">
        <v>165</v>
      </c>
      <c r="AF147" s="418"/>
    </row>
    <row r="148" spans="2:32" ht="13.5" thickBot="1" x14ac:dyDescent="0.25">
      <c r="B148" s="511"/>
      <c r="C148" s="406"/>
      <c r="D148" s="409"/>
      <c r="E148" s="412"/>
      <c r="F148" s="415"/>
      <c r="G148" s="306">
        <f t="shared" si="40"/>
        <v>0</v>
      </c>
      <c r="H148" s="412"/>
      <c r="I148" s="415"/>
      <c r="J148" s="306">
        <f t="shared" si="41"/>
        <v>0</v>
      </c>
      <c r="K148" s="412"/>
      <c r="L148" s="415"/>
      <c r="M148" s="306">
        <f t="shared" si="42"/>
        <v>0</v>
      </c>
      <c r="N148" s="412"/>
      <c r="O148" s="415"/>
      <c r="P148" s="306">
        <f t="shared" si="43"/>
        <v>0</v>
      </c>
      <c r="Q148" s="412"/>
      <c r="R148" s="415"/>
      <c r="S148" s="306">
        <f t="shared" si="44"/>
        <v>0</v>
      </c>
      <c r="T148" s="412"/>
      <c r="U148" s="415"/>
      <c r="V148" s="306">
        <f t="shared" si="45"/>
        <v>0</v>
      </c>
      <c r="W148" s="412"/>
      <c r="X148" s="415"/>
      <c r="Y148" s="306">
        <f t="shared" si="46"/>
        <v>0</v>
      </c>
      <c r="Z148" s="412"/>
      <c r="AA148" s="415"/>
      <c r="AB148" s="306">
        <f t="shared" si="47"/>
        <v>0</v>
      </c>
      <c r="AC148" s="307">
        <f t="shared" si="48"/>
        <v>0</v>
      </c>
      <c r="AD148" s="422" t="s">
        <v>129</v>
      </c>
      <c r="AE148" s="422" t="s">
        <v>165</v>
      </c>
      <c r="AF148" s="418"/>
    </row>
    <row r="149" spans="2:32" ht="13.5" thickBot="1" x14ac:dyDescent="0.25">
      <c r="B149" s="511"/>
      <c r="C149" s="406"/>
      <c r="D149" s="409"/>
      <c r="E149" s="412"/>
      <c r="F149" s="415"/>
      <c r="G149" s="306">
        <f t="shared" si="40"/>
        <v>0</v>
      </c>
      <c r="H149" s="412"/>
      <c r="I149" s="415"/>
      <c r="J149" s="306">
        <f t="shared" si="41"/>
        <v>0</v>
      </c>
      <c r="K149" s="412"/>
      <c r="L149" s="415"/>
      <c r="M149" s="306">
        <f t="shared" si="42"/>
        <v>0</v>
      </c>
      <c r="N149" s="412"/>
      <c r="O149" s="415"/>
      <c r="P149" s="306">
        <f t="shared" si="43"/>
        <v>0</v>
      </c>
      <c r="Q149" s="412"/>
      <c r="R149" s="415"/>
      <c r="S149" s="306">
        <f t="shared" si="44"/>
        <v>0</v>
      </c>
      <c r="T149" s="412"/>
      <c r="U149" s="415"/>
      <c r="V149" s="306">
        <f t="shared" si="45"/>
        <v>0</v>
      </c>
      <c r="W149" s="412"/>
      <c r="X149" s="415"/>
      <c r="Y149" s="306">
        <f t="shared" si="46"/>
        <v>0</v>
      </c>
      <c r="Z149" s="412"/>
      <c r="AA149" s="415"/>
      <c r="AB149" s="306">
        <f t="shared" si="47"/>
        <v>0</v>
      </c>
      <c r="AC149" s="307">
        <f t="shared" si="48"/>
        <v>0</v>
      </c>
      <c r="AD149" s="422" t="s">
        <v>129</v>
      </c>
      <c r="AE149" s="422" t="s">
        <v>165</v>
      </c>
      <c r="AF149" s="418"/>
    </row>
    <row r="150" spans="2:32" ht="13.5" thickBot="1" x14ac:dyDescent="0.25">
      <c r="B150" s="511"/>
      <c r="C150" s="406"/>
      <c r="D150" s="409"/>
      <c r="E150" s="412"/>
      <c r="F150" s="415"/>
      <c r="G150" s="306">
        <f t="shared" si="40"/>
        <v>0</v>
      </c>
      <c r="H150" s="412"/>
      <c r="I150" s="415"/>
      <c r="J150" s="306">
        <f t="shared" si="41"/>
        <v>0</v>
      </c>
      <c r="K150" s="412"/>
      <c r="L150" s="415"/>
      <c r="M150" s="306">
        <f t="shared" si="42"/>
        <v>0</v>
      </c>
      <c r="N150" s="412"/>
      <c r="O150" s="415"/>
      <c r="P150" s="306">
        <f t="shared" si="43"/>
        <v>0</v>
      </c>
      <c r="Q150" s="412"/>
      <c r="R150" s="415"/>
      <c r="S150" s="306">
        <f t="shared" si="44"/>
        <v>0</v>
      </c>
      <c r="T150" s="412"/>
      <c r="U150" s="415"/>
      <c r="V150" s="306">
        <f t="shared" si="45"/>
        <v>0</v>
      </c>
      <c r="W150" s="412"/>
      <c r="X150" s="415"/>
      <c r="Y150" s="306">
        <f t="shared" si="46"/>
        <v>0</v>
      </c>
      <c r="Z150" s="412"/>
      <c r="AA150" s="415"/>
      <c r="AB150" s="306">
        <f t="shared" si="47"/>
        <v>0</v>
      </c>
      <c r="AC150" s="307">
        <f t="shared" si="48"/>
        <v>0</v>
      </c>
      <c r="AD150" s="422" t="s">
        <v>129</v>
      </c>
      <c r="AE150" s="422" t="s">
        <v>165</v>
      </c>
      <c r="AF150" s="418"/>
    </row>
    <row r="151" spans="2:32" ht="13.5" thickBot="1" x14ac:dyDescent="0.25">
      <c r="B151" s="511"/>
      <c r="C151" s="406"/>
      <c r="D151" s="409"/>
      <c r="E151" s="412"/>
      <c r="F151" s="415"/>
      <c r="G151" s="306">
        <f t="shared" si="40"/>
        <v>0</v>
      </c>
      <c r="H151" s="412"/>
      <c r="I151" s="415"/>
      <c r="J151" s="306">
        <f t="shared" si="41"/>
        <v>0</v>
      </c>
      <c r="K151" s="412"/>
      <c r="L151" s="415"/>
      <c r="M151" s="306">
        <f t="shared" si="42"/>
        <v>0</v>
      </c>
      <c r="N151" s="412"/>
      <c r="O151" s="415"/>
      <c r="P151" s="306">
        <f t="shared" si="43"/>
        <v>0</v>
      </c>
      <c r="Q151" s="412"/>
      <c r="R151" s="415"/>
      <c r="S151" s="306">
        <f t="shared" si="44"/>
        <v>0</v>
      </c>
      <c r="T151" s="412"/>
      <c r="U151" s="415"/>
      <c r="V151" s="306">
        <f t="shared" si="45"/>
        <v>0</v>
      </c>
      <c r="W151" s="412"/>
      <c r="X151" s="415"/>
      <c r="Y151" s="306">
        <f t="shared" si="46"/>
        <v>0</v>
      </c>
      <c r="Z151" s="412"/>
      <c r="AA151" s="415"/>
      <c r="AB151" s="306">
        <f t="shared" si="47"/>
        <v>0</v>
      </c>
      <c r="AC151" s="307">
        <f t="shared" si="48"/>
        <v>0</v>
      </c>
      <c r="AD151" s="422" t="s">
        <v>129</v>
      </c>
      <c r="AE151" s="422" t="s">
        <v>165</v>
      </c>
      <c r="AF151" s="418"/>
    </row>
    <row r="152" spans="2:32" ht="13.5" thickBot="1" x14ac:dyDescent="0.25">
      <c r="B152" s="511"/>
      <c r="C152" s="407"/>
      <c r="D152" s="410"/>
      <c r="E152" s="413"/>
      <c r="F152" s="416"/>
      <c r="G152" s="314">
        <f t="shared" si="40"/>
        <v>0</v>
      </c>
      <c r="H152" s="413"/>
      <c r="I152" s="416"/>
      <c r="J152" s="314">
        <f t="shared" si="41"/>
        <v>0</v>
      </c>
      <c r="K152" s="413"/>
      <c r="L152" s="416"/>
      <c r="M152" s="314">
        <f t="shared" si="42"/>
        <v>0</v>
      </c>
      <c r="N152" s="413"/>
      <c r="O152" s="416"/>
      <c r="P152" s="314">
        <f t="shared" si="43"/>
        <v>0</v>
      </c>
      <c r="Q152" s="413"/>
      <c r="R152" s="416"/>
      <c r="S152" s="314">
        <f t="shared" si="44"/>
        <v>0</v>
      </c>
      <c r="T152" s="413"/>
      <c r="U152" s="416"/>
      <c r="V152" s="314">
        <f t="shared" si="45"/>
        <v>0</v>
      </c>
      <c r="W152" s="413"/>
      <c r="X152" s="416"/>
      <c r="Y152" s="314">
        <f t="shared" si="46"/>
        <v>0</v>
      </c>
      <c r="Z152" s="413"/>
      <c r="AA152" s="416"/>
      <c r="AB152" s="314">
        <f t="shared" si="47"/>
        <v>0</v>
      </c>
      <c r="AC152" s="315">
        <f t="shared" si="48"/>
        <v>0</v>
      </c>
      <c r="AD152" s="422" t="s">
        <v>129</v>
      </c>
      <c r="AE152" s="422" t="s">
        <v>165</v>
      </c>
      <c r="AF152" s="418"/>
    </row>
    <row r="153" spans="2:32" ht="13.5" thickBot="1" x14ac:dyDescent="0.25">
      <c r="B153" s="488" t="s">
        <v>40</v>
      </c>
      <c r="C153" s="488"/>
      <c r="D153" s="488"/>
      <c r="E153" s="489">
        <f>SUM(G133:G152)</f>
        <v>0</v>
      </c>
      <c r="F153" s="489"/>
      <c r="G153" s="489"/>
      <c r="H153" s="489">
        <f>SUM(J133:J152)</f>
        <v>0</v>
      </c>
      <c r="I153" s="489"/>
      <c r="J153" s="489"/>
      <c r="K153" s="489">
        <f>SUM(M133:M152)</f>
        <v>0</v>
      </c>
      <c r="L153" s="489"/>
      <c r="M153" s="489"/>
      <c r="N153" s="489">
        <f>SUM(P133:P152)</f>
        <v>0</v>
      </c>
      <c r="O153" s="489"/>
      <c r="P153" s="489"/>
      <c r="Q153" s="489">
        <f>SUM(S133:S152)</f>
        <v>0</v>
      </c>
      <c r="R153" s="489"/>
      <c r="S153" s="489"/>
      <c r="T153" s="489">
        <f>SUM(V133:V152)</f>
        <v>0</v>
      </c>
      <c r="U153" s="489"/>
      <c r="V153" s="489"/>
      <c r="W153" s="489">
        <f>SUM(Y133:Y152)</f>
        <v>0</v>
      </c>
      <c r="X153" s="489"/>
      <c r="Y153" s="489"/>
      <c r="Z153" s="489">
        <f>SUM(AB133:AB152)</f>
        <v>0</v>
      </c>
      <c r="AA153" s="489"/>
      <c r="AB153" s="489"/>
      <c r="AC153" s="317">
        <f>SUM(AC133:AC152)</f>
        <v>0</v>
      </c>
      <c r="AD153" s="318"/>
      <c r="AE153" s="318"/>
      <c r="AF153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9">E158*F158</f>
        <v>0</v>
      </c>
      <c r="H158" s="411"/>
      <c r="I158" s="414"/>
      <c r="J158" s="298">
        <f t="shared" ref="J158:J177" si="50">H158*I158</f>
        <v>0</v>
      </c>
      <c r="K158" s="411"/>
      <c r="L158" s="414"/>
      <c r="M158" s="298">
        <f t="shared" ref="M158:M177" si="51">K158*L158</f>
        <v>0</v>
      </c>
      <c r="N158" s="411"/>
      <c r="O158" s="414"/>
      <c r="P158" s="298">
        <f t="shared" ref="P158:P177" si="52">N158*O158</f>
        <v>0</v>
      </c>
      <c r="Q158" s="411"/>
      <c r="R158" s="414"/>
      <c r="S158" s="298">
        <f t="shared" ref="S158:S177" si="53">Q158*R158</f>
        <v>0</v>
      </c>
      <c r="T158" s="411"/>
      <c r="U158" s="414"/>
      <c r="V158" s="298">
        <f t="shared" ref="V158:V177" si="54">T158*U158</f>
        <v>0</v>
      </c>
      <c r="W158" s="411"/>
      <c r="X158" s="414"/>
      <c r="Y158" s="298">
        <f t="shared" ref="Y158:Y177" si="55">W158*X158</f>
        <v>0</v>
      </c>
      <c r="Z158" s="411"/>
      <c r="AA158" s="414"/>
      <c r="AB158" s="298">
        <f t="shared" ref="AB158:AB177" si="56">Z158*AA158</f>
        <v>0</v>
      </c>
      <c r="AC158" s="299">
        <f t="shared" ref="AC158:AC177" si="57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9"/>
        <v>0</v>
      </c>
      <c r="H159" s="412"/>
      <c r="I159" s="415"/>
      <c r="J159" s="306">
        <f t="shared" si="50"/>
        <v>0</v>
      </c>
      <c r="K159" s="412"/>
      <c r="L159" s="415"/>
      <c r="M159" s="306">
        <f t="shared" si="51"/>
        <v>0</v>
      </c>
      <c r="N159" s="412"/>
      <c r="O159" s="415"/>
      <c r="P159" s="306">
        <f t="shared" si="52"/>
        <v>0</v>
      </c>
      <c r="Q159" s="412"/>
      <c r="R159" s="415"/>
      <c r="S159" s="306">
        <f t="shared" si="53"/>
        <v>0</v>
      </c>
      <c r="T159" s="412"/>
      <c r="U159" s="415"/>
      <c r="V159" s="306">
        <f t="shared" si="54"/>
        <v>0</v>
      </c>
      <c r="W159" s="412"/>
      <c r="X159" s="415"/>
      <c r="Y159" s="306">
        <f t="shared" si="55"/>
        <v>0</v>
      </c>
      <c r="Z159" s="412"/>
      <c r="AA159" s="415"/>
      <c r="AB159" s="306">
        <f t="shared" si="56"/>
        <v>0</v>
      </c>
      <c r="AC159" s="307">
        <f t="shared" si="57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9"/>
        <v>0</v>
      </c>
      <c r="H160" s="412"/>
      <c r="I160" s="415"/>
      <c r="J160" s="306">
        <f t="shared" si="50"/>
        <v>0</v>
      </c>
      <c r="K160" s="412"/>
      <c r="L160" s="415"/>
      <c r="M160" s="306">
        <f t="shared" si="51"/>
        <v>0</v>
      </c>
      <c r="N160" s="412"/>
      <c r="O160" s="415"/>
      <c r="P160" s="306">
        <f t="shared" si="52"/>
        <v>0</v>
      </c>
      <c r="Q160" s="412"/>
      <c r="R160" s="415"/>
      <c r="S160" s="306">
        <f t="shared" si="53"/>
        <v>0</v>
      </c>
      <c r="T160" s="412"/>
      <c r="U160" s="415"/>
      <c r="V160" s="306">
        <f t="shared" si="54"/>
        <v>0</v>
      </c>
      <c r="W160" s="412"/>
      <c r="X160" s="415"/>
      <c r="Y160" s="306">
        <f t="shared" si="55"/>
        <v>0</v>
      </c>
      <c r="Z160" s="412"/>
      <c r="AA160" s="415"/>
      <c r="AB160" s="306">
        <f t="shared" si="56"/>
        <v>0</v>
      </c>
      <c r="AC160" s="307">
        <f t="shared" si="57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9"/>
        <v>0</v>
      </c>
      <c r="H161" s="412"/>
      <c r="I161" s="415"/>
      <c r="J161" s="306">
        <f t="shared" si="50"/>
        <v>0</v>
      </c>
      <c r="K161" s="412"/>
      <c r="L161" s="415"/>
      <c r="M161" s="306">
        <f t="shared" si="51"/>
        <v>0</v>
      </c>
      <c r="N161" s="412"/>
      <c r="O161" s="415"/>
      <c r="P161" s="306">
        <f t="shared" si="52"/>
        <v>0</v>
      </c>
      <c r="Q161" s="412"/>
      <c r="R161" s="415"/>
      <c r="S161" s="306">
        <f t="shared" si="53"/>
        <v>0</v>
      </c>
      <c r="T161" s="412"/>
      <c r="U161" s="415"/>
      <c r="V161" s="306">
        <f t="shared" si="54"/>
        <v>0</v>
      </c>
      <c r="W161" s="412"/>
      <c r="X161" s="415"/>
      <c r="Y161" s="306">
        <f t="shared" si="55"/>
        <v>0</v>
      </c>
      <c r="Z161" s="412"/>
      <c r="AA161" s="415"/>
      <c r="AB161" s="306">
        <f t="shared" si="56"/>
        <v>0</v>
      </c>
      <c r="AC161" s="307">
        <f t="shared" si="57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9"/>
        <v>0</v>
      </c>
      <c r="H162" s="412"/>
      <c r="I162" s="415"/>
      <c r="J162" s="306">
        <f t="shared" si="50"/>
        <v>0</v>
      </c>
      <c r="K162" s="412"/>
      <c r="L162" s="415"/>
      <c r="M162" s="306">
        <f t="shared" si="51"/>
        <v>0</v>
      </c>
      <c r="N162" s="412"/>
      <c r="O162" s="415"/>
      <c r="P162" s="306">
        <f t="shared" si="52"/>
        <v>0</v>
      </c>
      <c r="Q162" s="412"/>
      <c r="R162" s="415"/>
      <c r="S162" s="306">
        <f t="shared" si="53"/>
        <v>0</v>
      </c>
      <c r="T162" s="412"/>
      <c r="U162" s="415"/>
      <c r="V162" s="306">
        <f t="shared" si="54"/>
        <v>0</v>
      </c>
      <c r="W162" s="412"/>
      <c r="X162" s="415"/>
      <c r="Y162" s="306">
        <f t="shared" si="55"/>
        <v>0</v>
      </c>
      <c r="Z162" s="412"/>
      <c r="AA162" s="415"/>
      <c r="AB162" s="306">
        <f t="shared" si="56"/>
        <v>0</v>
      </c>
      <c r="AC162" s="307">
        <f t="shared" si="57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9"/>
        <v>0</v>
      </c>
      <c r="H163" s="412"/>
      <c r="I163" s="415"/>
      <c r="J163" s="306">
        <f t="shared" si="50"/>
        <v>0</v>
      </c>
      <c r="K163" s="412"/>
      <c r="L163" s="415"/>
      <c r="M163" s="306">
        <f t="shared" si="51"/>
        <v>0</v>
      </c>
      <c r="N163" s="412"/>
      <c r="O163" s="415"/>
      <c r="P163" s="306">
        <f t="shared" si="52"/>
        <v>0</v>
      </c>
      <c r="Q163" s="412"/>
      <c r="R163" s="415"/>
      <c r="S163" s="306">
        <f t="shared" si="53"/>
        <v>0</v>
      </c>
      <c r="T163" s="412"/>
      <c r="U163" s="415"/>
      <c r="V163" s="306">
        <f t="shared" si="54"/>
        <v>0</v>
      </c>
      <c r="W163" s="412"/>
      <c r="X163" s="415"/>
      <c r="Y163" s="306">
        <f t="shared" si="55"/>
        <v>0</v>
      </c>
      <c r="Z163" s="412"/>
      <c r="AA163" s="415"/>
      <c r="AB163" s="306">
        <f t="shared" si="56"/>
        <v>0</v>
      </c>
      <c r="AC163" s="307">
        <f t="shared" si="57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9"/>
        <v>0</v>
      </c>
      <c r="H164" s="412"/>
      <c r="I164" s="415"/>
      <c r="J164" s="306">
        <f t="shared" si="50"/>
        <v>0</v>
      </c>
      <c r="K164" s="412"/>
      <c r="L164" s="415"/>
      <c r="M164" s="306">
        <f t="shared" si="51"/>
        <v>0</v>
      </c>
      <c r="N164" s="412"/>
      <c r="O164" s="415"/>
      <c r="P164" s="306">
        <f t="shared" si="52"/>
        <v>0</v>
      </c>
      <c r="Q164" s="412"/>
      <c r="R164" s="415"/>
      <c r="S164" s="306">
        <f t="shared" si="53"/>
        <v>0</v>
      </c>
      <c r="T164" s="412"/>
      <c r="U164" s="415"/>
      <c r="V164" s="306">
        <f t="shared" si="54"/>
        <v>0</v>
      </c>
      <c r="W164" s="412"/>
      <c r="X164" s="415"/>
      <c r="Y164" s="306">
        <f t="shared" si="55"/>
        <v>0</v>
      </c>
      <c r="Z164" s="412"/>
      <c r="AA164" s="415"/>
      <c r="AB164" s="306">
        <f t="shared" si="56"/>
        <v>0</v>
      </c>
      <c r="AC164" s="307">
        <f t="shared" si="57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9"/>
        <v>0</v>
      </c>
      <c r="H165" s="412"/>
      <c r="I165" s="415"/>
      <c r="J165" s="306">
        <f t="shared" si="50"/>
        <v>0</v>
      </c>
      <c r="K165" s="412"/>
      <c r="L165" s="415"/>
      <c r="M165" s="306">
        <f t="shared" si="51"/>
        <v>0</v>
      </c>
      <c r="N165" s="412"/>
      <c r="O165" s="415"/>
      <c r="P165" s="306">
        <f t="shared" si="52"/>
        <v>0</v>
      </c>
      <c r="Q165" s="412"/>
      <c r="R165" s="415"/>
      <c r="S165" s="306">
        <f t="shared" si="53"/>
        <v>0</v>
      </c>
      <c r="T165" s="412"/>
      <c r="U165" s="415"/>
      <c r="V165" s="306">
        <f t="shared" si="54"/>
        <v>0</v>
      </c>
      <c r="W165" s="412"/>
      <c r="X165" s="415"/>
      <c r="Y165" s="306">
        <f t="shared" si="55"/>
        <v>0</v>
      </c>
      <c r="Z165" s="412"/>
      <c r="AA165" s="415"/>
      <c r="AB165" s="306">
        <f t="shared" si="56"/>
        <v>0</v>
      </c>
      <c r="AC165" s="307">
        <f t="shared" si="57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9"/>
        <v>0</v>
      </c>
      <c r="H166" s="412"/>
      <c r="I166" s="415"/>
      <c r="J166" s="306">
        <f t="shared" si="50"/>
        <v>0</v>
      </c>
      <c r="K166" s="412"/>
      <c r="L166" s="415"/>
      <c r="M166" s="306">
        <f t="shared" si="51"/>
        <v>0</v>
      </c>
      <c r="N166" s="412"/>
      <c r="O166" s="415"/>
      <c r="P166" s="306">
        <f t="shared" si="52"/>
        <v>0</v>
      </c>
      <c r="Q166" s="412"/>
      <c r="R166" s="415"/>
      <c r="S166" s="306">
        <f t="shared" si="53"/>
        <v>0</v>
      </c>
      <c r="T166" s="412"/>
      <c r="U166" s="415"/>
      <c r="V166" s="306">
        <f t="shared" si="54"/>
        <v>0</v>
      </c>
      <c r="W166" s="412"/>
      <c r="X166" s="415"/>
      <c r="Y166" s="306">
        <f t="shared" si="55"/>
        <v>0</v>
      </c>
      <c r="Z166" s="412"/>
      <c r="AA166" s="415"/>
      <c r="AB166" s="306">
        <f t="shared" si="56"/>
        <v>0</v>
      </c>
      <c r="AC166" s="307">
        <f t="shared" si="57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9"/>
        <v>0</v>
      </c>
      <c r="H167" s="412"/>
      <c r="I167" s="415"/>
      <c r="J167" s="306">
        <f t="shared" si="50"/>
        <v>0</v>
      </c>
      <c r="K167" s="412"/>
      <c r="L167" s="415"/>
      <c r="M167" s="306">
        <f t="shared" si="51"/>
        <v>0</v>
      </c>
      <c r="N167" s="412"/>
      <c r="O167" s="415"/>
      <c r="P167" s="306">
        <f t="shared" si="52"/>
        <v>0</v>
      </c>
      <c r="Q167" s="412"/>
      <c r="R167" s="415"/>
      <c r="S167" s="306">
        <f t="shared" si="53"/>
        <v>0</v>
      </c>
      <c r="T167" s="412"/>
      <c r="U167" s="415"/>
      <c r="V167" s="306">
        <f t="shared" si="54"/>
        <v>0</v>
      </c>
      <c r="W167" s="412"/>
      <c r="X167" s="415"/>
      <c r="Y167" s="306">
        <f t="shared" si="55"/>
        <v>0</v>
      </c>
      <c r="Z167" s="412"/>
      <c r="AA167" s="415"/>
      <c r="AB167" s="306">
        <f t="shared" si="56"/>
        <v>0</v>
      </c>
      <c r="AC167" s="307">
        <f t="shared" si="57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9"/>
        <v>0</v>
      </c>
      <c r="H168" s="412"/>
      <c r="I168" s="415"/>
      <c r="J168" s="306">
        <f t="shared" si="50"/>
        <v>0</v>
      </c>
      <c r="K168" s="412"/>
      <c r="L168" s="415"/>
      <c r="M168" s="306">
        <f t="shared" si="51"/>
        <v>0</v>
      </c>
      <c r="N168" s="412"/>
      <c r="O168" s="415"/>
      <c r="P168" s="306">
        <f t="shared" si="52"/>
        <v>0</v>
      </c>
      <c r="Q168" s="412"/>
      <c r="R168" s="415"/>
      <c r="S168" s="306">
        <f t="shared" si="53"/>
        <v>0</v>
      </c>
      <c r="T168" s="412"/>
      <c r="U168" s="415"/>
      <c r="V168" s="306">
        <f t="shared" si="54"/>
        <v>0</v>
      </c>
      <c r="W168" s="412"/>
      <c r="X168" s="415"/>
      <c r="Y168" s="306">
        <f t="shared" si="55"/>
        <v>0</v>
      </c>
      <c r="Z168" s="412"/>
      <c r="AA168" s="415"/>
      <c r="AB168" s="306">
        <f t="shared" si="56"/>
        <v>0</v>
      </c>
      <c r="AC168" s="307">
        <f t="shared" si="57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9"/>
        <v>0</v>
      </c>
      <c r="H169" s="412"/>
      <c r="I169" s="415"/>
      <c r="J169" s="306">
        <f t="shared" si="50"/>
        <v>0</v>
      </c>
      <c r="K169" s="412"/>
      <c r="L169" s="415"/>
      <c r="M169" s="306">
        <f t="shared" si="51"/>
        <v>0</v>
      </c>
      <c r="N169" s="412"/>
      <c r="O169" s="415"/>
      <c r="P169" s="306">
        <f t="shared" si="52"/>
        <v>0</v>
      </c>
      <c r="Q169" s="412"/>
      <c r="R169" s="415"/>
      <c r="S169" s="306">
        <f t="shared" si="53"/>
        <v>0</v>
      </c>
      <c r="T169" s="412"/>
      <c r="U169" s="415"/>
      <c r="V169" s="306">
        <f t="shared" si="54"/>
        <v>0</v>
      </c>
      <c r="W169" s="412"/>
      <c r="X169" s="415"/>
      <c r="Y169" s="306">
        <f t="shared" si="55"/>
        <v>0</v>
      </c>
      <c r="Z169" s="412"/>
      <c r="AA169" s="415"/>
      <c r="AB169" s="306">
        <f t="shared" si="56"/>
        <v>0</v>
      </c>
      <c r="AC169" s="307">
        <f t="shared" si="57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9"/>
        <v>0</v>
      </c>
      <c r="H170" s="412"/>
      <c r="I170" s="415"/>
      <c r="J170" s="306">
        <f t="shared" si="50"/>
        <v>0</v>
      </c>
      <c r="K170" s="412"/>
      <c r="L170" s="415"/>
      <c r="M170" s="306">
        <f t="shared" si="51"/>
        <v>0</v>
      </c>
      <c r="N170" s="412"/>
      <c r="O170" s="415"/>
      <c r="P170" s="306">
        <f t="shared" si="52"/>
        <v>0</v>
      </c>
      <c r="Q170" s="412"/>
      <c r="R170" s="415"/>
      <c r="S170" s="306">
        <f t="shared" si="53"/>
        <v>0</v>
      </c>
      <c r="T170" s="412"/>
      <c r="U170" s="415"/>
      <c r="V170" s="306">
        <f t="shared" si="54"/>
        <v>0</v>
      </c>
      <c r="W170" s="412"/>
      <c r="X170" s="415"/>
      <c r="Y170" s="306">
        <f t="shared" si="55"/>
        <v>0</v>
      </c>
      <c r="Z170" s="412"/>
      <c r="AA170" s="415"/>
      <c r="AB170" s="306">
        <f t="shared" si="56"/>
        <v>0</v>
      </c>
      <c r="AC170" s="307">
        <f t="shared" si="57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9"/>
        <v>0</v>
      </c>
      <c r="H171" s="412"/>
      <c r="I171" s="415"/>
      <c r="J171" s="306">
        <f t="shared" si="50"/>
        <v>0</v>
      </c>
      <c r="K171" s="412"/>
      <c r="L171" s="415"/>
      <c r="M171" s="306">
        <f t="shared" si="51"/>
        <v>0</v>
      </c>
      <c r="N171" s="412"/>
      <c r="O171" s="415"/>
      <c r="P171" s="306">
        <f t="shared" si="52"/>
        <v>0</v>
      </c>
      <c r="Q171" s="412"/>
      <c r="R171" s="415"/>
      <c r="S171" s="306">
        <f t="shared" si="53"/>
        <v>0</v>
      </c>
      <c r="T171" s="412"/>
      <c r="U171" s="415"/>
      <c r="V171" s="306">
        <f t="shared" si="54"/>
        <v>0</v>
      </c>
      <c r="W171" s="412"/>
      <c r="X171" s="415"/>
      <c r="Y171" s="306">
        <f t="shared" si="55"/>
        <v>0</v>
      </c>
      <c r="Z171" s="412"/>
      <c r="AA171" s="415"/>
      <c r="AB171" s="306">
        <f t="shared" si="56"/>
        <v>0</v>
      </c>
      <c r="AC171" s="307">
        <f t="shared" si="57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9"/>
        <v>0</v>
      </c>
      <c r="H172" s="412"/>
      <c r="I172" s="415"/>
      <c r="J172" s="306">
        <f t="shared" si="50"/>
        <v>0</v>
      </c>
      <c r="K172" s="412"/>
      <c r="L172" s="415"/>
      <c r="M172" s="306">
        <f t="shared" si="51"/>
        <v>0</v>
      </c>
      <c r="N172" s="412"/>
      <c r="O172" s="415"/>
      <c r="P172" s="306">
        <f t="shared" si="52"/>
        <v>0</v>
      </c>
      <c r="Q172" s="412"/>
      <c r="R172" s="415"/>
      <c r="S172" s="306">
        <f t="shared" si="53"/>
        <v>0</v>
      </c>
      <c r="T172" s="412"/>
      <c r="U172" s="415"/>
      <c r="V172" s="306">
        <f t="shared" si="54"/>
        <v>0</v>
      </c>
      <c r="W172" s="412"/>
      <c r="X172" s="415"/>
      <c r="Y172" s="306">
        <f t="shared" si="55"/>
        <v>0</v>
      </c>
      <c r="Z172" s="412"/>
      <c r="AA172" s="415"/>
      <c r="AB172" s="306">
        <f t="shared" si="56"/>
        <v>0</v>
      </c>
      <c r="AC172" s="307">
        <f t="shared" si="57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9"/>
        <v>0</v>
      </c>
      <c r="H173" s="412"/>
      <c r="I173" s="415"/>
      <c r="J173" s="306">
        <f t="shared" si="50"/>
        <v>0</v>
      </c>
      <c r="K173" s="412"/>
      <c r="L173" s="415"/>
      <c r="M173" s="306">
        <f t="shared" si="51"/>
        <v>0</v>
      </c>
      <c r="N173" s="412"/>
      <c r="O173" s="415"/>
      <c r="P173" s="306">
        <f t="shared" si="52"/>
        <v>0</v>
      </c>
      <c r="Q173" s="412"/>
      <c r="R173" s="415"/>
      <c r="S173" s="306">
        <f t="shared" si="53"/>
        <v>0</v>
      </c>
      <c r="T173" s="412"/>
      <c r="U173" s="415"/>
      <c r="V173" s="306">
        <f t="shared" si="54"/>
        <v>0</v>
      </c>
      <c r="W173" s="412"/>
      <c r="X173" s="415"/>
      <c r="Y173" s="306">
        <f t="shared" si="55"/>
        <v>0</v>
      </c>
      <c r="Z173" s="412"/>
      <c r="AA173" s="415"/>
      <c r="AB173" s="306">
        <f t="shared" si="56"/>
        <v>0</v>
      </c>
      <c r="AC173" s="307">
        <f t="shared" si="57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9"/>
        <v>0</v>
      </c>
      <c r="H174" s="412"/>
      <c r="I174" s="415"/>
      <c r="J174" s="306">
        <f t="shared" si="50"/>
        <v>0</v>
      </c>
      <c r="K174" s="412"/>
      <c r="L174" s="415"/>
      <c r="M174" s="306">
        <f t="shared" si="51"/>
        <v>0</v>
      </c>
      <c r="N174" s="412"/>
      <c r="O174" s="415"/>
      <c r="P174" s="306">
        <f t="shared" si="52"/>
        <v>0</v>
      </c>
      <c r="Q174" s="412"/>
      <c r="R174" s="415"/>
      <c r="S174" s="306">
        <f t="shared" si="53"/>
        <v>0</v>
      </c>
      <c r="T174" s="412"/>
      <c r="U174" s="415"/>
      <c r="V174" s="306">
        <f t="shared" si="54"/>
        <v>0</v>
      </c>
      <c r="W174" s="412"/>
      <c r="X174" s="415"/>
      <c r="Y174" s="306">
        <f t="shared" si="55"/>
        <v>0</v>
      </c>
      <c r="Z174" s="412"/>
      <c r="AA174" s="415"/>
      <c r="AB174" s="306">
        <f t="shared" si="56"/>
        <v>0</v>
      </c>
      <c r="AC174" s="307">
        <f t="shared" si="57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9"/>
        <v>0</v>
      </c>
      <c r="H175" s="412"/>
      <c r="I175" s="415"/>
      <c r="J175" s="306">
        <f t="shared" si="50"/>
        <v>0</v>
      </c>
      <c r="K175" s="412"/>
      <c r="L175" s="415"/>
      <c r="M175" s="306">
        <f t="shared" si="51"/>
        <v>0</v>
      </c>
      <c r="N175" s="412"/>
      <c r="O175" s="415"/>
      <c r="P175" s="306">
        <f t="shared" si="52"/>
        <v>0</v>
      </c>
      <c r="Q175" s="412"/>
      <c r="R175" s="415"/>
      <c r="S175" s="306">
        <f t="shared" si="53"/>
        <v>0</v>
      </c>
      <c r="T175" s="412"/>
      <c r="U175" s="415"/>
      <c r="V175" s="306">
        <f t="shared" si="54"/>
        <v>0</v>
      </c>
      <c r="W175" s="412"/>
      <c r="X175" s="415"/>
      <c r="Y175" s="306">
        <f t="shared" si="55"/>
        <v>0</v>
      </c>
      <c r="Z175" s="412"/>
      <c r="AA175" s="415"/>
      <c r="AB175" s="306">
        <f t="shared" si="56"/>
        <v>0</v>
      </c>
      <c r="AC175" s="307">
        <f t="shared" si="57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9"/>
        <v>0</v>
      </c>
      <c r="H176" s="412"/>
      <c r="I176" s="415"/>
      <c r="J176" s="306">
        <f t="shared" si="50"/>
        <v>0</v>
      </c>
      <c r="K176" s="412"/>
      <c r="L176" s="415"/>
      <c r="M176" s="306">
        <f t="shared" si="51"/>
        <v>0</v>
      </c>
      <c r="N176" s="412"/>
      <c r="O176" s="415"/>
      <c r="P176" s="306">
        <f t="shared" si="52"/>
        <v>0</v>
      </c>
      <c r="Q176" s="412"/>
      <c r="R176" s="415"/>
      <c r="S176" s="306">
        <f t="shared" si="53"/>
        <v>0</v>
      </c>
      <c r="T176" s="412"/>
      <c r="U176" s="415"/>
      <c r="V176" s="306">
        <f t="shared" si="54"/>
        <v>0</v>
      </c>
      <c r="W176" s="412"/>
      <c r="X176" s="415"/>
      <c r="Y176" s="306">
        <f t="shared" si="55"/>
        <v>0</v>
      </c>
      <c r="Z176" s="412"/>
      <c r="AA176" s="415"/>
      <c r="AB176" s="306">
        <f t="shared" si="56"/>
        <v>0</v>
      </c>
      <c r="AC176" s="307">
        <f t="shared" si="57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9"/>
        <v>0</v>
      </c>
      <c r="H177" s="413"/>
      <c r="I177" s="416"/>
      <c r="J177" s="314">
        <f t="shared" si="50"/>
        <v>0</v>
      </c>
      <c r="K177" s="413"/>
      <c r="L177" s="416"/>
      <c r="M177" s="314">
        <f t="shared" si="51"/>
        <v>0</v>
      </c>
      <c r="N177" s="413"/>
      <c r="O177" s="416"/>
      <c r="P177" s="314">
        <f t="shared" si="52"/>
        <v>0</v>
      </c>
      <c r="Q177" s="413"/>
      <c r="R177" s="416"/>
      <c r="S177" s="314">
        <f t="shared" si="53"/>
        <v>0</v>
      </c>
      <c r="T177" s="413"/>
      <c r="U177" s="416"/>
      <c r="V177" s="314">
        <f t="shared" si="54"/>
        <v>0</v>
      </c>
      <c r="W177" s="413"/>
      <c r="X177" s="416"/>
      <c r="Y177" s="314">
        <f t="shared" si="55"/>
        <v>0</v>
      </c>
      <c r="Z177" s="413"/>
      <c r="AA177" s="416"/>
      <c r="AB177" s="314">
        <f t="shared" si="56"/>
        <v>0</v>
      </c>
      <c r="AC177" s="315">
        <f t="shared" si="57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179" spans="2:32" ht="12.75" customHeight="1" thickBot="1" x14ac:dyDescent="0.25">
      <c r="B179" s="511" t="s">
        <v>152</v>
      </c>
      <c r="C179" s="405"/>
      <c r="D179" s="408"/>
      <c r="E179" s="411"/>
      <c r="F179" s="414"/>
      <c r="G179" s="298">
        <f t="shared" ref="G179:G198" si="58">E179*F179</f>
        <v>0</v>
      </c>
      <c r="H179" s="411"/>
      <c r="I179" s="414"/>
      <c r="J179" s="298">
        <f t="shared" ref="J179:J198" si="59">H179*I179</f>
        <v>0</v>
      </c>
      <c r="K179" s="411"/>
      <c r="L179" s="414"/>
      <c r="M179" s="298">
        <f t="shared" ref="M179:M198" si="60">K179*L179</f>
        <v>0</v>
      </c>
      <c r="N179" s="411"/>
      <c r="O179" s="414"/>
      <c r="P179" s="298">
        <f t="shared" ref="P179:P198" si="61">N179*O179</f>
        <v>0</v>
      </c>
      <c r="Q179" s="411"/>
      <c r="R179" s="414"/>
      <c r="S179" s="298">
        <f t="shared" ref="S179:S198" si="62">Q179*R179</f>
        <v>0</v>
      </c>
      <c r="T179" s="411"/>
      <c r="U179" s="414"/>
      <c r="V179" s="298">
        <f t="shared" ref="V179:V198" si="63">T179*U179</f>
        <v>0</v>
      </c>
      <c r="W179" s="411"/>
      <c r="X179" s="414"/>
      <c r="Y179" s="298">
        <f t="shared" ref="Y179:Y198" si="64">W179*X179</f>
        <v>0</v>
      </c>
      <c r="Z179" s="411"/>
      <c r="AA179" s="414"/>
      <c r="AB179" s="298">
        <f t="shared" ref="AB179:AB198" si="65">Z179*AA179</f>
        <v>0</v>
      </c>
      <c r="AC179" s="299">
        <f t="shared" ref="AC179:AC198" si="66">AB179+Y179+V179+S179+P179+M179+J179+G179</f>
        <v>0</v>
      </c>
      <c r="AD179" s="421" t="s">
        <v>129</v>
      </c>
      <c r="AE179" s="421" t="s">
        <v>165</v>
      </c>
      <c r="AF179" s="418"/>
    </row>
    <row r="180" spans="2:32" ht="12.75" customHeight="1" thickBot="1" x14ac:dyDescent="0.25">
      <c r="B180" s="511"/>
      <c r="C180" s="406"/>
      <c r="D180" s="409"/>
      <c r="E180" s="412"/>
      <c r="F180" s="415"/>
      <c r="G180" s="306">
        <f t="shared" si="58"/>
        <v>0</v>
      </c>
      <c r="H180" s="412"/>
      <c r="I180" s="415"/>
      <c r="J180" s="306">
        <f t="shared" si="59"/>
        <v>0</v>
      </c>
      <c r="K180" s="412"/>
      <c r="L180" s="415"/>
      <c r="M180" s="306">
        <f t="shared" si="60"/>
        <v>0</v>
      </c>
      <c r="N180" s="412"/>
      <c r="O180" s="415"/>
      <c r="P180" s="306">
        <f t="shared" si="61"/>
        <v>0</v>
      </c>
      <c r="Q180" s="412"/>
      <c r="R180" s="415"/>
      <c r="S180" s="306">
        <f t="shared" si="62"/>
        <v>0</v>
      </c>
      <c r="T180" s="412"/>
      <c r="U180" s="415"/>
      <c r="V180" s="306">
        <f t="shared" si="63"/>
        <v>0</v>
      </c>
      <c r="W180" s="412"/>
      <c r="X180" s="415"/>
      <c r="Y180" s="306">
        <f t="shared" si="64"/>
        <v>0</v>
      </c>
      <c r="Z180" s="412"/>
      <c r="AA180" s="415"/>
      <c r="AB180" s="306">
        <f t="shared" si="65"/>
        <v>0</v>
      </c>
      <c r="AC180" s="307">
        <f t="shared" si="66"/>
        <v>0</v>
      </c>
      <c r="AD180" s="422" t="s">
        <v>129</v>
      </c>
      <c r="AE180" s="422" t="s">
        <v>165</v>
      </c>
      <c r="AF180" s="418"/>
    </row>
    <row r="181" spans="2:32" ht="12.75" customHeight="1" thickBot="1" x14ac:dyDescent="0.25">
      <c r="B181" s="511"/>
      <c r="C181" s="406"/>
      <c r="D181" s="409"/>
      <c r="E181" s="412"/>
      <c r="F181" s="415"/>
      <c r="G181" s="306">
        <f t="shared" si="58"/>
        <v>0</v>
      </c>
      <c r="H181" s="412"/>
      <c r="I181" s="415"/>
      <c r="J181" s="306">
        <f t="shared" si="59"/>
        <v>0</v>
      </c>
      <c r="K181" s="412"/>
      <c r="L181" s="415"/>
      <c r="M181" s="306">
        <f t="shared" si="60"/>
        <v>0</v>
      </c>
      <c r="N181" s="412"/>
      <c r="O181" s="415"/>
      <c r="P181" s="306">
        <f t="shared" si="61"/>
        <v>0</v>
      </c>
      <c r="Q181" s="412"/>
      <c r="R181" s="415"/>
      <c r="S181" s="306">
        <f t="shared" si="62"/>
        <v>0</v>
      </c>
      <c r="T181" s="412"/>
      <c r="U181" s="415"/>
      <c r="V181" s="306">
        <f t="shared" si="63"/>
        <v>0</v>
      </c>
      <c r="W181" s="412"/>
      <c r="X181" s="415"/>
      <c r="Y181" s="306">
        <f t="shared" si="64"/>
        <v>0</v>
      </c>
      <c r="Z181" s="412"/>
      <c r="AA181" s="415"/>
      <c r="AB181" s="306">
        <f t="shared" si="65"/>
        <v>0</v>
      </c>
      <c r="AC181" s="307">
        <f t="shared" si="66"/>
        <v>0</v>
      </c>
      <c r="AD181" s="422" t="s">
        <v>129</v>
      </c>
      <c r="AE181" s="422" t="s">
        <v>165</v>
      </c>
      <c r="AF181" s="418"/>
    </row>
    <row r="182" spans="2:32" ht="12.75" customHeight="1" thickBot="1" x14ac:dyDescent="0.25">
      <c r="B182" s="511"/>
      <c r="C182" s="406"/>
      <c r="D182" s="409"/>
      <c r="E182" s="412"/>
      <c r="F182" s="415"/>
      <c r="G182" s="306">
        <f t="shared" si="58"/>
        <v>0</v>
      </c>
      <c r="H182" s="412"/>
      <c r="I182" s="415"/>
      <c r="J182" s="306">
        <f t="shared" si="59"/>
        <v>0</v>
      </c>
      <c r="K182" s="412"/>
      <c r="L182" s="415"/>
      <c r="M182" s="306">
        <f t="shared" si="60"/>
        <v>0</v>
      </c>
      <c r="N182" s="412"/>
      <c r="O182" s="415"/>
      <c r="P182" s="306">
        <f t="shared" si="61"/>
        <v>0</v>
      </c>
      <c r="Q182" s="412"/>
      <c r="R182" s="415"/>
      <c r="S182" s="306">
        <f t="shared" si="62"/>
        <v>0</v>
      </c>
      <c r="T182" s="412"/>
      <c r="U182" s="415"/>
      <c r="V182" s="306">
        <f t="shared" si="63"/>
        <v>0</v>
      </c>
      <c r="W182" s="412"/>
      <c r="X182" s="415"/>
      <c r="Y182" s="306">
        <f t="shared" si="64"/>
        <v>0</v>
      </c>
      <c r="Z182" s="412"/>
      <c r="AA182" s="415"/>
      <c r="AB182" s="306">
        <f t="shared" si="65"/>
        <v>0</v>
      </c>
      <c r="AC182" s="307">
        <f t="shared" si="66"/>
        <v>0</v>
      </c>
      <c r="AD182" s="422" t="s">
        <v>129</v>
      </c>
      <c r="AE182" s="422" t="s">
        <v>165</v>
      </c>
      <c r="AF182" s="418"/>
    </row>
    <row r="183" spans="2:32" ht="12.75" customHeight="1" thickBot="1" x14ac:dyDescent="0.25">
      <c r="B183" s="511"/>
      <c r="C183" s="406"/>
      <c r="D183" s="409"/>
      <c r="E183" s="412"/>
      <c r="F183" s="415"/>
      <c r="G183" s="306">
        <f t="shared" si="58"/>
        <v>0</v>
      </c>
      <c r="H183" s="412"/>
      <c r="I183" s="415"/>
      <c r="J183" s="306">
        <f t="shared" si="59"/>
        <v>0</v>
      </c>
      <c r="K183" s="412"/>
      <c r="L183" s="415"/>
      <c r="M183" s="306">
        <f t="shared" si="60"/>
        <v>0</v>
      </c>
      <c r="N183" s="412"/>
      <c r="O183" s="415"/>
      <c r="P183" s="306">
        <f t="shared" si="61"/>
        <v>0</v>
      </c>
      <c r="Q183" s="412"/>
      <c r="R183" s="415"/>
      <c r="S183" s="306">
        <f t="shared" si="62"/>
        <v>0</v>
      </c>
      <c r="T183" s="412"/>
      <c r="U183" s="415"/>
      <c r="V183" s="306">
        <f t="shared" si="63"/>
        <v>0</v>
      </c>
      <c r="W183" s="412"/>
      <c r="X183" s="415"/>
      <c r="Y183" s="306">
        <f t="shared" si="64"/>
        <v>0</v>
      </c>
      <c r="Z183" s="412"/>
      <c r="AA183" s="415"/>
      <c r="AB183" s="306">
        <f t="shared" si="65"/>
        <v>0</v>
      </c>
      <c r="AC183" s="307">
        <f t="shared" si="66"/>
        <v>0</v>
      </c>
      <c r="AD183" s="422" t="s">
        <v>129</v>
      </c>
      <c r="AE183" s="422" t="s">
        <v>165</v>
      </c>
      <c r="AF183" s="418"/>
    </row>
    <row r="184" spans="2:32" ht="12.75" customHeight="1" thickBot="1" x14ac:dyDescent="0.25">
      <c r="B184" s="511"/>
      <c r="C184" s="406"/>
      <c r="D184" s="409"/>
      <c r="E184" s="412"/>
      <c r="F184" s="415"/>
      <c r="G184" s="306">
        <f t="shared" si="58"/>
        <v>0</v>
      </c>
      <c r="H184" s="412"/>
      <c r="I184" s="415"/>
      <c r="J184" s="306">
        <f t="shared" si="59"/>
        <v>0</v>
      </c>
      <c r="K184" s="412"/>
      <c r="L184" s="415"/>
      <c r="M184" s="306">
        <f t="shared" si="60"/>
        <v>0</v>
      </c>
      <c r="N184" s="412"/>
      <c r="O184" s="415"/>
      <c r="P184" s="306">
        <f t="shared" si="61"/>
        <v>0</v>
      </c>
      <c r="Q184" s="412"/>
      <c r="R184" s="415"/>
      <c r="S184" s="306">
        <f t="shared" si="62"/>
        <v>0</v>
      </c>
      <c r="T184" s="412"/>
      <c r="U184" s="415"/>
      <c r="V184" s="306">
        <f t="shared" si="63"/>
        <v>0</v>
      </c>
      <c r="W184" s="412"/>
      <c r="X184" s="415"/>
      <c r="Y184" s="306">
        <f t="shared" si="64"/>
        <v>0</v>
      </c>
      <c r="Z184" s="412"/>
      <c r="AA184" s="415"/>
      <c r="AB184" s="306">
        <f t="shared" si="65"/>
        <v>0</v>
      </c>
      <c r="AC184" s="307">
        <f t="shared" si="66"/>
        <v>0</v>
      </c>
      <c r="AD184" s="422" t="s">
        <v>129</v>
      </c>
      <c r="AE184" s="422" t="s">
        <v>165</v>
      </c>
      <c r="AF184" s="418"/>
    </row>
    <row r="185" spans="2:32" ht="12.75" customHeight="1" thickBot="1" x14ac:dyDescent="0.25">
      <c r="B185" s="511"/>
      <c r="C185" s="406"/>
      <c r="D185" s="409"/>
      <c r="E185" s="412"/>
      <c r="F185" s="415"/>
      <c r="G185" s="306">
        <f t="shared" si="58"/>
        <v>0</v>
      </c>
      <c r="H185" s="412"/>
      <c r="I185" s="415"/>
      <c r="J185" s="306">
        <f t="shared" si="59"/>
        <v>0</v>
      </c>
      <c r="K185" s="412"/>
      <c r="L185" s="415"/>
      <c r="M185" s="306">
        <f t="shared" si="60"/>
        <v>0</v>
      </c>
      <c r="N185" s="412"/>
      <c r="O185" s="415"/>
      <c r="P185" s="306">
        <f t="shared" si="61"/>
        <v>0</v>
      </c>
      <c r="Q185" s="412"/>
      <c r="R185" s="415"/>
      <c r="S185" s="306">
        <f t="shared" si="62"/>
        <v>0</v>
      </c>
      <c r="T185" s="412"/>
      <c r="U185" s="415"/>
      <c r="V185" s="306">
        <f t="shared" si="63"/>
        <v>0</v>
      </c>
      <c r="W185" s="412"/>
      <c r="X185" s="415"/>
      <c r="Y185" s="306">
        <f t="shared" si="64"/>
        <v>0</v>
      </c>
      <c r="Z185" s="412"/>
      <c r="AA185" s="415"/>
      <c r="AB185" s="306">
        <f t="shared" si="65"/>
        <v>0</v>
      </c>
      <c r="AC185" s="307">
        <f t="shared" si="66"/>
        <v>0</v>
      </c>
      <c r="AD185" s="422" t="s">
        <v>129</v>
      </c>
      <c r="AE185" s="422" t="s">
        <v>165</v>
      </c>
      <c r="AF185" s="418"/>
    </row>
    <row r="186" spans="2:32" ht="12.75" customHeight="1" thickBot="1" x14ac:dyDescent="0.25">
      <c r="B186" s="511"/>
      <c r="C186" s="406"/>
      <c r="D186" s="409"/>
      <c r="E186" s="412"/>
      <c r="F186" s="415"/>
      <c r="G186" s="306">
        <f t="shared" si="58"/>
        <v>0</v>
      </c>
      <c r="H186" s="412"/>
      <c r="I186" s="415"/>
      <c r="J186" s="306">
        <f t="shared" si="59"/>
        <v>0</v>
      </c>
      <c r="K186" s="412"/>
      <c r="L186" s="415"/>
      <c r="M186" s="306">
        <f t="shared" si="60"/>
        <v>0</v>
      </c>
      <c r="N186" s="412"/>
      <c r="O186" s="415"/>
      <c r="P186" s="306">
        <f t="shared" si="61"/>
        <v>0</v>
      </c>
      <c r="Q186" s="412"/>
      <c r="R186" s="415"/>
      <c r="S186" s="306">
        <f t="shared" si="62"/>
        <v>0</v>
      </c>
      <c r="T186" s="412"/>
      <c r="U186" s="415"/>
      <c r="V186" s="306">
        <f t="shared" si="63"/>
        <v>0</v>
      </c>
      <c r="W186" s="412"/>
      <c r="X186" s="415"/>
      <c r="Y186" s="306">
        <f t="shared" si="64"/>
        <v>0</v>
      </c>
      <c r="Z186" s="412"/>
      <c r="AA186" s="415"/>
      <c r="AB186" s="306">
        <f t="shared" si="65"/>
        <v>0</v>
      </c>
      <c r="AC186" s="307">
        <f t="shared" si="66"/>
        <v>0</v>
      </c>
      <c r="AD186" s="422" t="s">
        <v>129</v>
      </c>
      <c r="AE186" s="422" t="s">
        <v>165</v>
      </c>
      <c r="AF186" s="418"/>
    </row>
    <row r="187" spans="2:32" ht="12.75" customHeight="1" thickBot="1" x14ac:dyDescent="0.25">
      <c r="B187" s="511"/>
      <c r="C187" s="406"/>
      <c r="D187" s="409"/>
      <c r="E187" s="412"/>
      <c r="F187" s="415"/>
      <c r="G187" s="306">
        <f t="shared" si="58"/>
        <v>0</v>
      </c>
      <c r="H187" s="412"/>
      <c r="I187" s="415"/>
      <c r="J187" s="306">
        <f t="shared" si="59"/>
        <v>0</v>
      </c>
      <c r="K187" s="412"/>
      <c r="L187" s="415"/>
      <c r="M187" s="306">
        <f t="shared" si="60"/>
        <v>0</v>
      </c>
      <c r="N187" s="412"/>
      <c r="O187" s="415"/>
      <c r="P187" s="306">
        <f t="shared" si="61"/>
        <v>0</v>
      </c>
      <c r="Q187" s="412"/>
      <c r="R187" s="415"/>
      <c r="S187" s="306">
        <f t="shared" si="62"/>
        <v>0</v>
      </c>
      <c r="T187" s="412"/>
      <c r="U187" s="415"/>
      <c r="V187" s="306">
        <f t="shared" si="63"/>
        <v>0</v>
      </c>
      <c r="W187" s="412"/>
      <c r="X187" s="415"/>
      <c r="Y187" s="306">
        <f t="shared" si="64"/>
        <v>0</v>
      </c>
      <c r="Z187" s="412"/>
      <c r="AA187" s="415"/>
      <c r="AB187" s="306">
        <f t="shared" si="65"/>
        <v>0</v>
      </c>
      <c r="AC187" s="307">
        <f t="shared" si="66"/>
        <v>0</v>
      </c>
      <c r="AD187" s="422" t="s">
        <v>129</v>
      </c>
      <c r="AE187" s="422" t="s">
        <v>165</v>
      </c>
      <c r="AF187" s="418"/>
    </row>
    <row r="188" spans="2:32" ht="12.75" customHeight="1" thickBot="1" x14ac:dyDescent="0.25">
      <c r="B188" s="511"/>
      <c r="C188" s="406"/>
      <c r="D188" s="409"/>
      <c r="E188" s="412"/>
      <c r="F188" s="415"/>
      <c r="G188" s="306">
        <f t="shared" si="58"/>
        <v>0</v>
      </c>
      <c r="H188" s="412"/>
      <c r="I188" s="415"/>
      <c r="J188" s="306">
        <f t="shared" si="59"/>
        <v>0</v>
      </c>
      <c r="K188" s="412"/>
      <c r="L188" s="415"/>
      <c r="M188" s="306">
        <f t="shared" si="60"/>
        <v>0</v>
      </c>
      <c r="N188" s="412"/>
      <c r="O188" s="415"/>
      <c r="P188" s="306">
        <f t="shared" si="61"/>
        <v>0</v>
      </c>
      <c r="Q188" s="412"/>
      <c r="R188" s="415"/>
      <c r="S188" s="306">
        <f t="shared" si="62"/>
        <v>0</v>
      </c>
      <c r="T188" s="412"/>
      <c r="U188" s="415"/>
      <c r="V188" s="306">
        <f t="shared" si="63"/>
        <v>0</v>
      </c>
      <c r="W188" s="412"/>
      <c r="X188" s="415"/>
      <c r="Y188" s="306">
        <f t="shared" si="64"/>
        <v>0</v>
      </c>
      <c r="Z188" s="412"/>
      <c r="AA188" s="415"/>
      <c r="AB188" s="306">
        <f t="shared" si="65"/>
        <v>0</v>
      </c>
      <c r="AC188" s="307">
        <f t="shared" si="66"/>
        <v>0</v>
      </c>
      <c r="AD188" s="422" t="s">
        <v>129</v>
      </c>
      <c r="AE188" s="422" t="s">
        <v>165</v>
      </c>
      <c r="AF188" s="418"/>
    </row>
    <row r="189" spans="2:32" ht="12.75" customHeight="1" thickBot="1" x14ac:dyDescent="0.25">
      <c r="B189" s="511"/>
      <c r="C189" s="406"/>
      <c r="D189" s="409"/>
      <c r="E189" s="412"/>
      <c r="F189" s="415"/>
      <c r="G189" s="306">
        <f t="shared" si="58"/>
        <v>0</v>
      </c>
      <c r="H189" s="412"/>
      <c r="I189" s="415"/>
      <c r="J189" s="306">
        <f t="shared" si="59"/>
        <v>0</v>
      </c>
      <c r="K189" s="412"/>
      <c r="L189" s="415"/>
      <c r="M189" s="306">
        <f t="shared" si="60"/>
        <v>0</v>
      </c>
      <c r="N189" s="412"/>
      <c r="O189" s="415"/>
      <c r="P189" s="306">
        <f t="shared" si="61"/>
        <v>0</v>
      </c>
      <c r="Q189" s="412"/>
      <c r="R189" s="415"/>
      <c r="S189" s="306">
        <f t="shared" si="62"/>
        <v>0</v>
      </c>
      <c r="T189" s="412"/>
      <c r="U189" s="415"/>
      <c r="V189" s="306">
        <f t="shared" si="63"/>
        <v>0</v>
      </c>
      <c r="W189" s="412"/>
      <c r="X189" s="415"/>
      <c r="Y189" s="306">
        <f t="shared" si="64"/>
        <v>0</v>
      </c>
      <c r="Z189" s="412"/>
      <c r="AA189" s="415"/>
      <c r="AB189" s="306">
        <f t="shared" si="65"/>
        <v>0</v>
      </c>
      <c r="AC189" s="307">
        <f t="shared" si="66"/>
        <v>0</v>
      </c>
      <c r="AD189" s="422" t="s">
        <v>129</v>
      </c>
      <c r="AE189" s="422" t="s">
        <v>165</v>
      </c>
      <c r="AF189" s="418"/>
    </row>
    <row r="190" spans="2:32" ht="13.5" customHeight="1" thickBot="1" x14ac:dyDescent="0.25">
      <c r="B190" s="511"/>
      <c r="C190" s="406"/>
      <c r="D190" s="409"/>
      <c r="E190" s="412"/>
      <c r="F190" s="415"/>
      <c r="G190" s="306">
        <f t="shared" si="58"/>
        <v>0</v>
      </c>
      <c r="H190" s="412"/>
      <c r="I190" s="415"/>
      <c r="J190" s="306">
        <f t="shared" si="59"/>
        <v>0</v>
      </c>
      <c r="K190" s="412"/>
      <c r="L190" s="415"/>
      <c r="M190" s="306">
        <f t="shared" si="60"/>
        <v>0</v>
      </c>
      <c r="N190" s="412"/>
      <c r="O190" s="415"/>
      <c r="P190" s="306">
        <f t="shared" si="61"/>
        <v>0</v>
      </c>
      <c r="Q190" s="412"/>
      <c r="R190" s="415"/>
      <c r="S190" s="306">
        <f t="shared" si="62"/>
        <v>0</v>
      </c>
      <c r="T190" s="412"/>
      <c r="U190" s="415"/>
      <c r="V190" s="306">
        <f t="shared" si="63"/>
        <v>0</v>
      </c>
      <c r="W190" s="412"/>
      <c r="X190" s="415"/>
      <c r="Y190" s="306">
        <f t="shared" si="64"/>
        <v>0</v>
      </c>
      <c r="Z190" s="412"/>
      <c r="AA190" s="415"/>
      <c r="AB190" s="306">
        <f t="shared" si="65"/>
        <v>0</v>
      </c>
      <c r="AC190" s="307">
        <f t="shared" si="66"/>
        <v>0</v>
      </c>
      <c r="AD190" s="422" t="s">
        <v>129</v>
      </c>
      <c r="AE190" s="422" t="s">
        <v>165</v>
      </c>
      <c r="AF190" s="418"/>
    </row>
    <row r="191" spans="2:32" ht="13.5" customHeight="1" thickBot="1" x14ac:dyDescent="0.25">
      <c r="B191" s="511"/>
      <c r="C191" s="406"/>
      <c r="D191" s="409"/>
      <c r="E191" s="412"/>
      <c r="F191" s="415"/>
      <c r="G191" s="306">
        <f t="shared" si="58"/>
        <v>0</v>
      </c>
      <c r="H191" s="412"/>
      <c r="I191" s="415"/>
      <c r="J191" s="306">
        <f t="shared" si="59"/>
        <v>0</v>
      </c>
      <c r="K191" s="412"/>
      <c r="L191" s="415"/>
      <c r="M191" s="306">
        <f t="shared" si="60"/>
        <v>0</v>
      </c>
      <c r="N191" s="412"/>
      <c r="O191" s="415"/>
      <c r="P191" s="306">
        <f t="shared" si="61"/>
        <v>0</v>
      </c>
      <c r="Q191" s="412"/>
      <c r="R191" s="415"/>
      <c r="S191" s="306">
        <f t="shared" si="62"/>
        <v>0</v>
      </c>
      <c r="T191" s="412"/>
      <c r="U191" s="415"/>
      <c r="V191" s="306">
        <f t="shared" si="63"/>
        <v>0</v>
      </c>
      <c r="W191" s="412"/>
      <c r="X191" s="415"/>
      <c r="Y191" s="306">
        <f t="shared" si="64"/>
        <v>0</v>
      </c>
      <c r="Z191" s="412"/>
      <c r="AA191" s="415"/>
      <c r="AB191" s="306">
        <f t="shared" si="65"/>
        <v>0</v>
      </c>
      <c r="AC191" s="307">
        <f t="shared" si="66"/>
        <v>0</v>
      </c>
      <c r="AD191" s="422" t="s">
        <v>129</v>
      </c>
      <c r="AE191" s="422" t="s">
        <v>165</v>
      </c>
      <c r="AF191" s="418"/>
    </row>
    <row r="192" spans="2:32" ht="13.5" customHeight="1" thickBot="1" x14ac:dyDescent="0.25">
      <c r="B192" s="511"/>
      <c r="C192" s="406"/>
      <c r="D192" s="409"/>
      <c r="E192" s="412"/>
      <c r="F192" s="415"/>
      <c r="G192" s="306">
        <f t="shared" si="58"/>
        <v>0</v>
      </c>
      <c r="H192" s="412"/>
      <c r="I192" s="415"/>
      <c r="J192" s="306">
        <f t="shared" si="59"/>
        <v>0</v>
      </c>
      <c r="K192" s="412"/>
      <c r="L192" s="415"/>
      <c r="M192" s="306">
        <f t="shared" si="60"/>
        <v>0</v>
      </c>
      <c r="N192" s="412"/>
      <c r="O192" s="415"/>
      <c r="P192" s="306">
        <f t="shared" si="61"/>
        <v>0</v>
      </c>
      <c r="Q192" s="412"/>
      <c r="R192" s="415"/>
      <c r="S192" s="306">
        <f t="shared" si="62"/>
        <v>0</v>
      </c>
      <c r="T192" s="412"/>
      <c r="U192" s="415"/>
      <c r="V192" s="306">
        <f t="shared" si="63"/>
        <v>0</v>
      </c>
      <c r="W192" s="412"/>
      <c r="X192" s="415"/>
      <c r="Y192" s="306">
        <f t="shared" si="64"/>
        <v>0</v>
      </c>
      <c r="Z192" s="412"/>
      <c r="AA192" s="415"/>
      <c r="AB192" s="306">
        <f t="shared" si="65"/>
        <v>0</v>
      </c>
      <c r="AC192" s="307">
        <f t="shared" si="66"/>
        <v>0</v>
      </c>
      <c r="AD192" s="422" t="s">
        <v>129</v>
      </c>
      <c r="AE192" s="422" t="s">
        <v>165</v>
      </c>
      <c r="AF192" s="418"/>
    </row>
    <row r="193" spans="2:32" ht="13.5" customHeight="1" thickBot="1" x14ac:dyDescent="0.25">
      <c r="B193" s="511"/>
      <c r="C193" s="406"/>
      <c r="D193" s="409"/>
      <c r="E193" s="412"/>
      <c r="F193" s="415"/>
      <c r="G193" s="306">
        <f t="shared" si="58"/>
        <v>0</v>
      </c>
      <c r="H193" s="412"/>
      <c r="I193" s="415"/>
      <c r="J193" s="306">
        <f t="shared" si="59"/>
        <v>0</v>
      </c>
      <c r="K193" s="412"/>
      <c r="L193" s="415"/>
      <c r="M193" s="306">
        <f t="shared" si="60"/>
        <v>0</v>
      </c>
      <c r="N193" s="412"/>
      <c r="O193" s="415"/>
      <c r="P193" s="306">
        <f t="shared" si="61"/>
        <v>0</v>
      </c>
      <c r="Q193" s="412"/>
      <c r="R193" s="415"/>
      <c r="S193" s="306">
        <f t="shared" si="62"/>
        <v>0</v>
      </c>
      <c r="T193" s="412"/>
      <c r="U193" s="415"/>
      <c r="V193" s="306">
        <f t="shared" si="63"/>
        <v>0</v>
      </c>
      <c r="W193" s="412"/>
      <c r="X193" s="415"/>
      <c r="Y193" s="306">
        <f t="shared" si="64"/>
        <v>0</v>
      </c>
      <c r="Z193" s="412"/>
      <c r="AA193" s="415"/>
      <c r="AB193" s="306">
        <f t="shared" si="65"/>
        <v>0</v>
      </c>
      <c r="AC193" s="307">
        <f t="shared" si="66"/>
        <v>0</v>
      </c>
      <c r="AD193" s="422" t="s">
        <v>129</v>
      </c>
      <c r="AE193" s="422" t="s">
        <v>165</v>
      </c>
      <c r="AF193" s="418"/>
    </row>
    <row r="194" spans="2:32" ht="13.5" customHeight="1" thickBot="1" x14ac:dyDescent="0.25">
      <c r="B194" s="511"/>
      <c r="C194" s="406"/>
      <c r="D194" s="409"/>
      <c r="E194" s="412"/>
      <c r="F194" s="415"/>
      <c r="G194" s="306">
        <f t="shared" si="58"/>
        <v>0</v>
      </c>
      <c r="H194" s="412"/>
      <c r="I194" s="415"/>
      <c r="J194" s="306">
        <f t="shared" si="59"/>
        <v>0</v>
      </c>
      <c r="K194" s="412"/>
      <c r="L194" s="415"/>
      <c r="M194" s="306">
        <f t="shared" si="60"/>
        <v>0</v>
      </c>
      <c r="N194" s="412"/>
      <c r="O194" s="415"/>
      <c r="P194" s="306">
        <f t="shared" si="61"/>
        <v>0</v>
      </c>
      <c r="Q194" s="412"/>
      <c r="R194" s="415"/>
      <c r="S194" s="306">
        <f t="shared" si="62"/>
        <v>0</v>
      </c>
      <c r="T194" s="412"/>
      <c r="U194" s="415"/>
      <c r="V194" s="306">
        <f t="shared" si="63"/>
        <v>0</v>
      </c>
      <c r="W194" s="412"/>
      <c r="X194" s="415"/>
      <c r="Y194" s="306">
        <f t="shared" si="64"/>
        <v>0</v>
      </c>
      <c r="Z194" s="412"/>
      <c r="AA194" s="415"/>
      <c r="AB194" s="306">
        <f t="shared" si="65"/>
        <v>0</v>
      </c>
      <c r="AC194" s="307">
        <f t="shared" si="66"/>
        <v>0</v>
      </c>
      <c r="AD194" s="422" t="s">
        <v>129</v>
      </c>
      <c r="AE194" s="422" t="s">
        <v>165</v>
      </c>
      <c r="AF194" s="418"/>
    </row>
    <row r="195" spans="2:32" ht="13.5" customHeight="1" thickBot="1" x14ac:dyDescent="0.25">
      <c r="B195" s="511"/>
      <c r="C195" s="406"/>
      <c r="D195" s="409"/>
      <c r="E195" s="412"/>
      <c r="F195" s="415"/>
      <c r="G195" s="306">
        <f t="shared" si="58"/>
        <v>0</v>
      </c>
      <c r="H195" s="412"/>
      <c r="I195" s="415"/>
      <c r="J195" s="306">
        <f t="shared" si="59"/>
        <v>0</v>
      </c>
      <c r="K195" s="412"/>
      <c r="L195" s="415"/>
      <c r="M195" s="306">
        <f t="shared" si="60"/>
        <v>0</v>
      </c>
      <c r="N195" s="412"/>
      <c r="O195" s="415"/>
      <c r="P195" s="306">
        <f t="shared" si="61"/>
        <v>0</v>
      </c>
      <c r="Q195" s="412"/>
      <c r="R195" s="415"/>
      <c r="S195" s="306">
        <f t="shared" si="62"/>
        <v>0</v>
      </c>
      <c r="T195" s="412"/>
      <c r="U195" s="415"/>
      <c r="V195" s="306">
        <f t="shared" si="63"/>
        <v>0</v>
      </c>
      <c r="W195" s="412"/>
      <c r="X195" s="415"/>
      <c r="Y195" s="306">
        <f t="shared" si="64"/>
        <v>0</v>
      </c>
      <c r="Z195" s="412"/>
      <c r="AA195" s="415"/>
      <c r="AB195" s="306">
        <f t="shared" si="65"/>
        <v>0</v>
      </c>
      <c r="AC195" s="307">
        <f t="shared" si="66"/>
        <v>0</v>
      </c>
      <c r="AD195" s="422" t="s">
        <v>129</v>
      </c>
      <c r="AE195" s="422" t="s">
        <v>165</v>
      </c>
      <c r="AF195" s="418"/>
    </row>
    <row r="196" spans="2:32" ht="13.5" customHeight="1" thickBot="1" x14ac:dyDescent="0.25">
      <c r="B196" s="511"/>
      <c r="C196" s="406"/>
      <c r="D196" s="409"/>
      <c r="E196" s="412"/>
      <c r="F196" s="415"/>
      <c r="G196" s="306">
        <f t="shared" si="58"/>
        <v>0</v>
      </c>
      <c r="H196" s="412"/>
      <c r="I196" s="415"/>
      <c r="J196" s="306">
        <f t="shared" si="59"/>
        <v>0</v>
      </c>
      <c r="K196" s="412"/>
      <c r="L196" s="415"/>
      <c r="M196" s="306">
        <f t="shared" si="60"/>
        <v>0</v>
      </c>
      <c r="N196" s="412"/>
      <c r="O196" s="415"/>
      <c r="P196" s="306">
        <f t="shared" si="61"/>
        <v>0</v>
      </c>
      <c r="Q196" s="412"/>
      <c r="R196" s="415"/>
      <c r="S196" s="306">
        <f t="shared" si="62"/>
        <v>0</v>
      </c>
      <c r="T196" s="412"/>
      <c r="U196" s="415"/>
      <c r="V196" s="306">
        <f t="shared" si="63"/>
        <v>0</v>
      </c>
      <c r="W196" s="412"/>
      <c r="X196" s="415"/>
      <c r="Y196" s="306">
        <f t="shared" si="64"/>
        <v>0</v>
      </c>
      <c r="Z196" s="412"/>
      <c r="AA196" s="415"/>
      <c r="AB196" s="306">
        <f t="shared" si="65"/>
        <v>0</v>
      </c>
      <c r="AC196" s="307">
        <f t="shared" si="66"/>
        <v>0</v>
      </c>
      <c r="AD196" s="422" t="s">
        <v>129</v>
      </c>
      <c r="AE196" s="422" t="s">
        <v>165</v>
      </c>
      <c r="AF196" s="418"/>
    </row>
    <row r="197" spans="2:32" ht="13.5" customHeight="1" thickBot="1" x14ac:dyDescent="0.25">
      <c r="B197" s="511"/>
      <c r="C197" s="406"/>
      <c r="D197" s="409"/>
      <c r="E197" s="412"/>
      <c r="F197" s="415"/>
      <c r="G197" s="306">
        <f t="shared" si="58"/>
        <v>0</v>
      </c>
      <c r="H197" s="412"/>
      <c r="I197" s="415"/>
      <c r="J197" s="306">
        <f t="shared" si="59"/>
        <v>0</v>
      </c>
      <c r="K197" s="412"/>
      <c r="L197" s="415"/>
      <c r="M197" s="306">
        <f t="shared" si="60"/>
        <v>0</v>
      </c>
      <c r="N197" s="412"/>
      <c r="O197" s="415"/>
      <c r="P197" s="306">
        <f t="shared" si="61"/>
        <v>0</v>
      </c>
      <c r="Q197" s="412"/>
      <c r="R197" s="415"/>
      <c r="S197" s="306">
        <f t="shared" si="62"/>
        <v>0</v>
      </c>
      <c r="T197" s="412"/>
      <c r="U197" s="415"/>
      <c r="V197" s="306">
        <f t="shared" si="63"/>
        <v>0</v>
      </c>
      <c r="W197" s="412"/>
      <c r="X197" s="415"/>
      <c r="Y197" s="306">
        <f t="shared" si="64"/>
        <v>0</v>
      </c>
      <c r="Z197" s="412"/>
      <c r="AA197" s="415"/>
      <c r="AB197" s="306">
        <f t="shared" si="65"/>
        <v>0</v>
      </c>
      <c r="AC197" s="307">
        <f t="shared" si="66"/>
        <v>0</v>
      </c>
      <c r="AD197" s="422" t="s">
        <v>129</v>
      </c>
      <c r="AE197" s="422" t="s">
        <v>165</v>
      </c>
      <c r="AF197" s="418"/>
    </row>
    <row r="198" spans="2:32" ht="13.5" customHeight="1" thickBot="1" x14ac:dyDescent="0.25">
      <c r="B198" s="511"/>
      <c r="C198" s="407"/>
      <c r="D198" s="410"/>
      <c r="E198" s="413"/>
      <c r="F198" s="416"/>
      <c r="G198" s="314">
        <f t="shared" si="58"/>
        <v>0</v>
      </c>
      <c r="H198" s="413"/>
      <c r="I198" s="416"/>
      <c r="J198" s="314">
        <f t="shared" si="59"/>
        <v>0</v>
      </c>
      <c r="K198" s="413"/>
      <c r="L198" s="416"/>
      <c r="M198" s="314">
        <f t="shared" si="60"/>
        <v>0</v>
      </c>
      <c r="N198" s="413"/>
      <c r="O198" s="416"/>
      <c r="P198" s="314">
        <f t="shared" si="61"/>
        <v>0</v>
      </c>
      <c r="Q198" s="413"/>
      <c r="R198" s="416"/>
      <c r="S198" s="314">
        <f t="shared" si="62"/>
        <v>0</v>
      </c>
      <c r="T198" s="413"/>
      <c r="U198" s="416"/>
      <c r="V198" s="314">
        <f t="shared" si="63"/>
        <v>0</v>
      </c>
      <c r="W198" s="413"/>
      <c r="X198" s="416"/>
      <c r="Y198" s="314">
        <f t="shared" si="64"/>
        <v>0</v>
      </c>
      <c r="Z198" s="413"/>
      <c r="AA198" s="416"/>
      <c r="AB198" s="314">
        <f t="shared" si="65"/>
        <v>0</v>
      </c>
      <c r="AC198" s="315">
        <f t="shared" si="66"/>
        <v>0</v>
      </c>
      <c r="AD198" s="422" t="s">
        <v>129</v>
      </c>
      <c r="AE198" s="422" t="s">
        <v>165</v>
      </c>
      <c r="AF198" s="418"/>
    </row>
    <row r="199" spans="2:32" ht="13.5" thickBot="1" x14ac:dyDescent="0.25">
      <c r="B199" s="488" t="s">
        <v>40</v>
      </c>
      <c r="C199" s="488"/>
      <c r="D199" s="488"/>
      <c r="E199" s="489">
        <f>SUM(G179:G198)</f>
        <v>0</v>
      </c>
      <c r="F199" s="489"/>
      <c r="G199" s="489"/>
      <c r="H199" s="489">
        <f>SUM(J179:J198)</f>
        <v>0</v>
      </c>
      <c r="I199" s="489"/>
      <c r="J199" s="489"/>
      <c r="K199" s="489">
        <f>SUM(M179:M198)</f>
        <v>0</v>
      </c>
      <c r="L199" s="489"/>
      <c r="M199" s="489"/>
      <c r="N199" s="489">
        <f>SUM(P179:P198)</f>
        <v>0</v>
      </c>
      <c r="O199" s="489"/>
      <c r="P199" s="489"/>
      <c r="Q199" s="489">
        <f>SUM(S179:S198)</f>
        <v>0</v>
      </c>
      <c r="R199" s="489"/>
      <c r="S199" s="489"/>
      <c r="T199" s="489">
        <f>SUM(V179:V198)</f>
        <v>0</v>
      </c>
      <c r="U199" s="489"/>
      <c r="V199" s="489"/>
      <c r="W199" s="489">
        <f>SUM(Y179:Y198)</f>
        <v>0</v>
      </c>
      <c r="X199" s="489"/>
      <c r="Y199" s="489"/>
      <c r="Z199" s="489">
        <f>SUM(AB179:AB198)</f>
        <v>0</v>
      </c>
      <c r="AA199" s="489"/>
      <c r="AB199" s="489"/>
      <c r="AC199" s="317">
        <f>SUM(AC179:AC198)</f>
        <v>0</v>
      </c>
      <c r="AD199" s="318"/>
      <c r="AE199" s="318"/>
      <c r="AF199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67">E204*F204</f>
        <v>0</v>
      </c>
      <c r="H204" s="411"/>
      <c r="I204" s="414"/>
      <c r="J204" s="298">
        <f t="shared" ref="J204:J223" si="68">H204*I204</f>
        <v>0</v>
      </c>
      <c r="K204" s="411"/>
      <c r="L204" s="414"/>
      <c r="M204" s="298">
        <f t="shared" ref="M204:M223" si="69">K204*L204</f>
        <v>0</v>
      </c>
      <c r="N204" s="411"/>
      <c r="O204" s="414"/>
      <c r="P204" s="298">
        <f t="shared" ref="P204:P223" si="70">N204*O204</f>
        <v>0</v>
      </c>
      <c r="Q204" s="411"/>
      <c r="R204" s="414"/>
      <c r="S204" s="298">
        <f t="shared" ref="S204:S223" si="71">Q204*R204</f>
        <v>0</v>
      </c>
      <c r="T204" s="411"/>
      <c r="U204" s="414"/>
      <c r="V204" s="298">
        <f t="shared" ref="V204:V223" si="72">T204*U204</f>
        <v>0</v>
      </c>
      <c r="W204" s="411"/>
      <c r="X204" s="414"/>
      <c r="Y204" s="298">
        <f t="shared" ref="Y204:Y223" si="73">W204*X204</f>
        <v>0</v>
      </c>
      <c r="Z204" s="411"/>
      <c r="AA204" s="414"/>
      <c r="AB204" s="298">
        <f t="shared" ref="AB204:AB223" si="74">Z204*AA204</f>
        <v>0</v>
      </c>
      <c r="AC204" s="299">
        <f t="shared" ref="AC204:AC223" si="75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67"/>
        <v>0</v>
      </c>
      <c r="H205" s="412"/>
      <c r="I205" s="415"/>
      <c r="J205" s="306">
        <f t="shared" si="68"/>
        <v>0</v>
      </c>
      <c r="K205" s="412"/>
      <c r="L205" s="415"/>
      <c r="M205" s="306">
        <f t="shared" si="69"/>
        <v>0</v>
      </c>
      <c r="N205" s="412"/>
      <c r="O205" s="415"/>
      <c r="P205" s="306">
        <f t="shared" si="70"/>
        <v>0</v>
      </c>
      <c r="Q205" s="412"/>
      <c r="R205" s="415"/>
      <c r="S205" s="306">
        <f t="shared" si="71"/>
        <v>0</v>
      </c>
      <c r="T205" s="412"/>
      <c r="U205" s="415"/>
      <c r="V205" s="306">
        <f t="shared" si="72"/>
        <v>0</v>
      </c>
      <c r="W205" s="412"/>
      <c r="X205" s="415"/>
      <c r="Y205" s="306">
        <f t="shared" si="73"/>
        <v>0</v>
      </c>
      <c r="Z205" s="412"/>
      <c r="AA205" s="415"/>
      <c r="AB205" s="306">
        <f t="shared" si="74"/>
        <v>0</v>
      </c>
      <c r="AC205" s="307">
        <f t="shared" si="75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67"/>
        <v>0</v>
      </c>
      <c r="H206" s="412"/>
      <c r="I206" s="415"/>
      <c r="J206" s="306">
        <f t="shared" si="68"/>
        <v>0</v>
      </c>
      <c r="K206" s="412"/>
      <c r="L206" s="415"/>
      <c r="M206" s="306">
        <f t="shared" si="69"/>
        <v>0</v>
      </c>
      <c r="N206" s="412"/>
      <c r="O206" s="415"/>
      <c r="P206" s="306">
        <f t="shared" si="70"/>
        <v>0</v>
      </c>
      <c r="Q206" s="412"/>
      <c r="R206" s="415"/>
      <c r="S206" s="306">
        <f t="shared" si="71"/>
        <v>0</v>
      </c>
      <c r="T206" s="412"/>
      <c r="U206" s="415"/>
      <c r="V206" s="306">
        <f t="shared" si="72"/>
        <v>0</v>
      </c>
      <c r="W206" s="412"/>
      <c r="X206" s="415"/>
      <c r="Y206" s="306">
        <f t="shared" si="73"/>
        <v>0</v>
      </c>
      <c r="Z206" s="412"/>
      <c r="AA206" s="415"/>
      <c r="AB206" s="306">
        <f t="shared" si="74"/>
        <v>0</v>
      </c>
      <c r="AC206" s="307">
        <f t="shared" si="75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67"/>
        <v>0</v>
      </c>
      <c r="H207" s="412"/>
      <c r="I207" s="415"/>
      <c r="J207" s="306">
        <f t="shared" si="68"/>
        <v>0</v>
      </c>
      <c r="K207" s="412"/>
      <c r="L207" s="415"/>
      <c r="M207" s="306">
        <f t="shared" si="69"/>
        <v>0</v>
      </c>
      <c r="N207" s="412"/>
      <c r="O207" s="415"/>
      <c r="P207" s="306">
        <f t="shared" si="70"/>
        <v>0</v>
      </c>
      <c r="Q207" s="412"/>
      <c r="R207" s="415"/>
      <c r="S207" s="306">
        <f t="shared" si="71"/>
        <v>0</v>
      </c>
      <c r="T207" s="412"/>
      <c r="U207" s="415"/>
      <c r="V207" s="306">
        <f t="shared" si="72"/>
        <v>0</v>
      </c>
      <c r="W207" s="412"/>
      <c r="X207" s="415"/>
      <c r="Y207" s="306">
        <f t="shared" si="73"/>
        <v>0</v>
      </c>
      <c r="Z207" s="412"/>
      <c r="AA207" s="415"/>
      <c r="AB207" s="306">
        <f t="shared" si="74"/>
        <v>0</v>
      </c>
      <c r="AC207" s="307">
        <f t="shared" si="75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67"/>
        <v>0</v>
      </c>
      <c r="H208" s="412"/>
      <c r="I208" s="415"/>
      <c r="J208" s="306">
        <f t="shared" si="68"/>
        <v>0</v>
      </c>
      <c r="K208" s="412"/>
      <c r="L208" s="415"/>
      <c r="M208" s="306">
        <f t="shared" si="69"/>
        <v>0</v>
      </c>
      <c r="N208" s="412"/>
      <c r="O208" s="415"/>
      <c r="P208" s="306">
        <f t="shared" si="70"/>
        <v>0</v>
      </c>
      <c r="Q208" s="412"/>
      <c r="R208" s="415"/>
      <c r="S208" s="306">
        <f t="shared" si="71"/>
        <v>0</v>
      </c>
      <c r="T208" s="412"/>
      <c r="U208" s="415"/>
      <c r="V208" s="306">
        <f t="shared" si="72"/>
        <v>0</v>
      </c>
      <c r="W208" s="412"/>
      <c r="X208" s="415"/>
      <c r="Y208" s="306">
        <f t="shared" si="73"/>
        <v>0</v>
      </c>
      <c r="Z208" s="412"/>
      <c r="AA208" s="415"/>
      <c r="AB208" s="306">
        <f t="shared" si="74"/>
        <v>0</v>
      </c>
      <c r="AC208" s="307">
        <f t="shared" si="75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67"/>
        <v>0</v>
      </c>
      <c r="H209" s="412"/>
      <c r="I209" s="415"/>
      <c r="J209" s="306">
        <f t="shared" si="68"/>
        <v>0</v>
      </c>
      <c r="K209" s="412"/>
      <c r="L209" s="415"/>
      <c r="M209" s="306">
        <f t="shared" si="69"/>
        <v>0</v>
      </c>
      <c r="N209" s="412"/>
      <c r="O209" s="415"/>
      <c r="P209" s="306">
        <f t="shared" si="70"/>
        <v>0</v>
      </c>
      <c r="Q209" s="412"/>
      <c r="R209" s="415"/>
      <c r="S209" s="306">
        <f t="shared" si="71"/>
        <v>0</v>
      </c>
      <c r="T209" s="412"/>
      <c r="U209" s="415"/>
      <c r="V209" s="306">
        <f t="shared" si="72"/>
        <v>0</v>
      </c>
      <c r="W209" s="412"/>
      <c r="X209" s="415"/>
      <c r="Y209" s="306">
        <f t="shared" si="73"/>
        <v>0</v>
      </c>
      <c r="Z209" s="412"/>
      <c r="AA209" s="415"/>
      <c r="AB209" s="306">
        <f t="shared" si="74"/>
        <v>0</v>
      </c>
      <c r="AC209" s="307">
        <f t="shared" si="75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67"/>
        <v>0</v>
      </c>
      <c r="H210" s="412"/>
      <c r="I210" s="415"/>
      <c r="J210" s="306">
        <f t="shared" si="68"/>
        <v>0</v>
      </c>
      <c r="K210" s="412"/>
      <c r="L210" s="415"/>
      <c r="M210" s="306">
        <f t="shared" si="69"/>
        <v>0</v>
      </c>
      <c r="N210" s="412"/>
      <c r="O210" s="415"/>
      <c r="P210" s="306">
        <f t="shared" si="70"/>
        <v>0</v>
      </c>
      <c r="Q210" s="412"/>
      <c r="R210" s="415"/>
      <c r="S210" s="306">
        <f t="shared" si="71"/>
        <v>0</v>
      </c>
      <c r="T210" s="412"/>
      <c r="U210" s="415"/>
      <c r="V210" s="306">
        <f t="shared" si="72"/>
        <v>0</v>
      </c>
      <c r="W210" s="412"/>
      <c r="X210" s="415"/>
      <c r="Y210" s="306">
        <f t="shared" si="73"/>
        <v>0</v>
      </c>
      <c r="Z210" s="412"/>
      <c r="AA210" s="415"/>
      <c r="AB210" s="306">
        <f t="shared" si="74"/>
        <v>0</v>
      </c>
      <c r="AC210" s="307">
        <f t="shared" si="75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67"/>
        <v>0</v>
      </c>
      <c r="H211" s="412"/>
      <c r="I211" s="415"/>
      <c r="J211" s="306">
        <f t="shared" si="68"/>
        <v>0</v>
      </c>
      <c r="K211" s="412"/>
      <c r="L211" s="415"/>
      <c r="M211" s="306">
        <f t="shared" si="69"/>
        <v>0</v>
      </c>
      <c r="N211" s="412"/>
      <c r="O211" s="415"/>
      <c r="P211" s="306">
        <f t="shared" si="70"/>
        <v>0</v>
      </c>
      <c r="Q211" s="412"/>
      <c r="R211" s="415"/>
      <c r="S211" s="306">
        <f t="shared" si="71"/>
        <v>0</v>
      </c>
      <c r="T211" s="412"/>
      <c r="U211" s="415"/>
      <c r="V211" s="306">
        <f t="shared" si="72"/>
        <v>0</v>
      </c>
      <c r="W211" s="412"/>
      <c r="X211" s="415"/>
      <c r="Y211" s="306">
        <f t="shared" si="73"/>
        <v>0</v>
      </c>
      <c r="Z211" s="412"/>
      <c r="AA211" s="415"/>
      <c r="AB211" s="306">
        <f t="shared" si="74"/>
        <v>0</v>
      </c>
      <c r="AC211" s="307">
        <f t="shared" si="75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67"/>
        <v>0</v>
      </c>
      <c r="H212" s="412"/>
      <c r="I212" s="415"/>
      <c r="J212" s="306">
        <f t="shared" si="68"/>
        <v>0</v>
      </c>
      <c r="K212" s="412"/>
      <c r="L212" s="415"/>
      <c r="M212" s="306">
        <f t="shared" si="69"/>
        <v>0</v>
      </c>
      <c r="N212" s="412"/>
      <c r="O212" s="415"/>
      <c r="P212" s="306">
        <f t="shared" si="70"/>
        <v>0</v>
      </c>
      <c r="Q212" s="412"/>
      <c r="R212" s="415"/>
      <c r="S212" s="306">
        <f t="shared" si="71"/>
        <v>0</v>
      </c>
      <c r="T212" s="412"/>
      <c r="U212" s="415"/>
      <c r="V212" s="306">
        <f t="shared" si="72"/>
        <v>0</v>
      </c>
      <c r="W212" s="412"/>
      <c r="X212" s="415"/>
      <c r="Y212" s="306">
        <f t="shared" si="73"/>
        <v>0</v>
      </c>
      <c r="Z212" s="412"/>
      <c r="AA212" s="415"/>
      <c r="AB212" s="306">
        <f t="shared" si="74"/>
        <v>0</v>
      </c>
      <c r="AC212" s="307">
        <f t="shared" si="75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67"/>
        <v>0</v>
      </c>
      <c r="H213" s="412"/>
      <c r="I213" s="415"/>
      <c r="J213" s="306">
        <f t="shared" si="68"/>
        <v>0</v>
      </c>
      <c r="K213" s="412"/>
      <c r="L213" s="415"/>
      <c r="M213" s="306">
        <f t="shared" si="69"/>
        <v>0</v>
      </c>
      <c r="N213" s="412"/>
      <c r="O213" s="415"/>
      <c r="P213" s="306">
        <f t="shared" si="70"/>
        <v>0</v>
      </c>
      <c r="Q213" s="412"/>
      <c r="R213" s="415"/>
      <c r="S213" s="306">
        <f t="shared" si="71"/>
        <v>0</v>
      </c>
      <c r="T213" s="412"/>
      <c r="U213" s="415"/>
      <c r="V213" s="306">
        <f t="shared" si="72"/>
        <v>0</v>
      </c>
      <c r="W213" s="412"/>
      <c r="X213" s="415"/>
      <c r="Y213" s="306">
        <f t="shared" si="73"/>
        <v>0</v>
      </c>
      <c r="Z213" s="412"/>
      <c r="AA213" s="415"/>
      <c r="AB213" s="306">
        <f t="shared" si="74"/>
        <v>0</v>
      </c>
      <c r="AC213" s="307">
        <f t="shared" si="75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67"/>
        <v>0</v>
      </c>
      <c r="H214" s="412"/>
      <c r="I214" s="415"/>
      <c r="J214" s="306">
        <f t="shared" si="68"/>
        <v>0</v>
      </c>
      <c r="K214" s="412"/>
      <c r="L214" s="415"/>
      <c r="M214" s="306">
        <f t="shared" si="69"/>
        <v>0</v>
      </c>
      <c r="N214" s="412"/>
      <c r="O214" s="415"/>
      <c r="P214" s="306">
        <f t="shared" si="70"/>
        <v>0</v>
      </c>
      <c r="Q214" s="412"/>
      <c r="R214" s="415"/>
      <c r="S214" s="306">
        <f t="shared" si="71"/>
        <v>0</v>
      </c>
      <c r="T214" s="412"/>
      <c r="U214" s="415"/>
      <c r="V214" s="306">
        <f t="shared" si="72"/>
        <v>0</v>
      </c>
      <c r="W214" s="412"/>
      <c r="X214" s="415"/>
      <c r="Y214" s="306">
        <f t="shared" si="73"/>
        <v>0</v>
      </c>
      <c r="Z214" s="412"/>
      <c r="AA214" s="415"/>
      <c r="AB214" s="306">
        <f t="shared" si="74"/>
        <v>0</v>
      </c>
      <c r="AC214" s="307">
        <f t="shared" si="75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67"/>
        <v>0</v>
      </c>
      <c r="H215" s="412"/>
      <c r="I215" s="415"/>
      <c r="J215" s="306">
        <f t="shared" si="68"/>
        <v>0</v>
      </c>
      <c r="K215" s="412"/>
      <c r="L215" s="415"/>
      <c r="M215" s="306">
        <f t="shared" si="69"/>
        <v>0</v>
      </c>
      <c r="N215" s="412"/>
      <c r="O215" s="415"/>
      <c r="P215" s="306">
        <f t="shared" si="70"/>
        <v>0</v>
      </c>
      <c r="Q215" s="412"/>
      <c r="R215" s="415"/>
      <c r="S215" s="306">
        <f t="shared" si="71"/>
        <v>0</v>
      </c>
      <c r="T215" s="412"/>
      <c r="U215" s="415"/>
      <c r="V215" s="306">
        <f t="shared" si="72"/>
        <v>0</v>
      </c>
      <c r="W215" s="412"/>
      <c r="X215" s="415"/>
      <c r="Y215" s="306">
        <f t="shared" si="73"/>
        <v>0</v>
      </c>
      <c r="Z215" s="412"/>
      <c r="AA215" s="415"/>
      <c r="AB215" s="306">
        <f t="shared" si="74"/>
        <v>0</v>
      </c>
      <c r="AC215" s="307">
        <f t="shared" si="75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67"/>
        <v>0</v>
      </c>
      <c r="H216" s="412"/>
      <c r="I216" s="415"/>
      <c r="J216" s="306">
        <f t="shared" si="68"/>
        <v>0</v>
      </c>
      <c r="K216" s="412"/>
      <c r="L216" s="415"/>
      <c r="M216" s="306">
        <f t="shared" si="69"/>
        <v>0</v>
      </c>
      <c r="N216" s="412"/>
      <c r="O216" s="415"/>
      <c r="P216" s="306">
        <f t="shared" si="70"/>
        <v>0</v>
      </c>
      <c r="Q216" s="412"/>
      <c r="R216" s="415"/>
      <c r="S216" s="306">
        <f t="shared" si="71"/>
        <v>0</v>
      </c>
      <c r="T216" s="412"/>
      <c r="U216" s="415"/>
      <c r="V216" s="306">
        <f t="shared" si="72"/>
        <v>0</v>
      </c>
      <c r="W216" s="412"/>
      <c r="X216" s="415"/>
      <c r="Y216" s="306">
        <f t="shared" si="73"/>
        <v>0</v>
      </c>
      <c r="Z216" s="412"/>
      <c r="AA216" s="415"/>
      <c r="AB216" s="306">
        <f t="shared" si="74"/>
        <v>0</v>
      </c>
      <c r="AC216" s="307">
        <f t="shared" si="75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67"/>
        <v>0</v>
      </c>
      <c r="H217" s="412"/>
      <c r="I217" s="415"/>
      <c r="J217" s="306">
        <f t="shared" si="68"/>
        <v>0</v>
      </c>
      <c r="K217" s="412"/>
      <c r="L217" s="415"/>
      <c r="M217" s="306">
        <f t="shared" si="69"/>
        <v>0</v>
      </c>
      <c r="N217" s="412"/>
      <c r="O217" s="415"/>
      <c r="P217" s="306">
        <f t="shared" si="70"/>
        <v>0</v>
      </c>
      <c r="Q217" s="412"/>
      <c r="R217" s="415"/>
      <c r="S217" s="306">
        <f t="shared" si="71"/>
        <v>0</v>
      </c>
      <c r="T217" s="412"/>
      <c r="U217" s="415"/>
      <c r="V217" s="306">
        <f t="shared" si="72"/>
        <v>0</v>
      </c>
      <c r="W217" s="412"/>
      <c r="X217" s="415"/>
      <c r="Y217" s="306">
        <f t="shared" si="73"/>
        <v>0</v>
      </c>
      <c r="Z217" s="412"/>
      <c r="AA217" s="415"/>
      <c r="AB217" s="306">
        <f t="shared" si="74"/>
        <v>0</v>
      </c>
      <c r="AC217" s="307">
        <f t="shared" si="75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67"/>
        <v>0</v>
      </c>
      <c r="H218" s="412"/>
      <c r="I218" s="415"/>
      <c r="J218" s="306">
        <f t="shared" si="68"/>
        <v>0</v>
      </c>
      <c r="K218" s="412"/>
      <c r="L218" s="415"/>
      <c r="M218" s="306">
        <f t="shared" si="69"/>
        <v>0</v>
      </c>
      <c r="N218" s="412"/>
      <c r="O218" s="415"/>
      <c r="P218" s="306">
        <f t="shared" si="70"/>
        <v>0</v>
      </c>
      <c r="Q218" s="412"/>
      <c r="R218" s="415"/>
      <c r="S218" s="306">
        <f t="shared" si="71"/>
        <v>0</v>
      </c>
      <c r="T218" s="412"/>
      <c r="U218" s="415"/>
      <c r="V218" s="306">
        <f t="shared" si="72"/>
        <v>0</v>
      </c>
      <c r="W218" s="412"/>
      <c r="X218" s="415"/>
      <c r="Y218" s="306">
        <f t="shared" si="73"/>
        <v>0</v>
      </c>
      <c r="Z218" s="412"/>
      <c r="AA218" s="415"/>
      <c r="AB218" s="306">
        <f t="shared" si="74"/>
        <v>0</v>
      </c>
      <c r="AC218" s="307">
        <f t="shared" si="75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67"/>
        <v>0</v>
      </c>
      <c r="H219" s="412"/>
      <c r="I219" s="415"/>
      <c r="J219" s="306">
        <f t="shared" si="68"/>
        <v>0</v>
      </c>
      <c r="K219" s="412"/>
      <c r="L219" s="415"/>
      <c r="M219" s="306">
        <f t="shared" si="69"/>
        <v>0</v>
      </c>
      <c r="N219" s="412"/>
      <c r="O219" s="415"/>
      <c r="P219" s="306">
        <f t="shared" si="70"/>
        <v>0</v>
      </c>
      <c r="Q219" s="412"/>
      <c r="R219" s="415"/>
      <c r="S219" s="306">
        <f t="shared" si="71"/>
        <v>0</v>
      </c>
      <c r="T219" s="412"/>
      <c r="U219" s="415"/>
      <c r="V219" s="306">
        <f t="shared" si="72"/>
        <v>0</v>
      </c>
      <c r="W219" s="412"/>
      <c r="X219" s="415"/>
      <c r="Y219" s="306">
        <f t="shared" si="73"/>
        <v>0</v>
      </c>
      <c r="Z219" s="412"/>
      <c r="AA219" s="415"/>
      <c r="AB219" s="306">
        <f t="shared" si="74"/>
        <v>0</v>
      </c>
      <c r="AC219" s="307">
        <f t="shared" si="75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67"/>
        <v>0</v>
      </c>
      <c r="H220" s="412"/>
      <c r="I220" s="415"/>
      <c r="J220" s="306">
        <f t="shared" si="68"/>
        <v>0</v>
      </c>
      <c r="K220" s="412"/>
      <c r="L220" s="415"/>
      <c r="M220" s="306">
        <f t="shared" si="69"/>
        <v>0</v>
      </c>
      <c r="N220" s="412"/>
      <c r="O220" s="415"/>
      <c r="P220" s="306">
        <f t="shared" si="70"/>
        <v>0</v>
      </c>
      <c r="Q220" s="412"/>
      <c r="R220" s="415"/>
      <c r="S220" s="306">
        <f t="shared" si="71"/>
        <v>0</v>
      </c>
      <c r="T220" s="412"/>
      <c r="U220" s="415"/>
      <c r="V220" s="306">
        <f t="shared" si="72"/>
        <v>0</v>
      </c>
      <c r="W220" s="412"/>
      <c r="X220" s="415"/>
      <c r="Y220" s="306">
        <f t="shared" si="73"/>
        <v>0</v>
      </c>
      <c r="Z220" s="412"/>
      <c r="AA220" s="415"/>
      <c r="AB220" s="306">
        <f t="shared" si="74"/>
        <v>0</v>
      </c>
      <c r="AC220" s="307">
        <f t="shared" si="75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67"/>
        <v>0</v>
      </c>
      <c r="H221" s="412"/>
      <c r="I221" s="415"/>
      <c r="J221" s="306">
        <f t="shared" si="68"/>
        <v>0</v>
      </c>
      <c r="K221" s="412"/>
      <c r="L221" s="415"/>
      <c r="M221" s="306">
        <f t="shared" si="69"/>
        <v>0</v>
      </c>
      <c r="N221" s="412"/>
      <c r="O221" s="415"/>
      <c r="P221" s="306">
        <f t="shared" si="70"/>
        <v>0</v>
      </c>
      <c r="Q221" s="412"/>
      <c r="R221" s="415"/>
      <c r="S221" s="306">
        <f t="shared" si="71"/>
        <v>0</v>
      </c>
      <c r="T221" s="412"/>
      <c r="U221" s="415"/>
      <c r="V221" s="306">
        <f t="shared" si="72"/>
        <v>0</v>
      </c>
      <c r="W221" s="412"/>
      <c r="X221" s="415"/>
      <c r="Y221" s="306">
        <f t="shared" si="73"/>
        <v>0</v>
      </c>
      <c r="Z221" s="412"/>
      <c r="AA221" s="415"/>
      <c r="AB221" s="306">
        <f t="shared" si="74"/>
        <v>0</v>
      </c>
      <c r="AC221" s="307">
        <f t="shared" si="75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67"/>
        <v>0</v>
      </c>
      <c r="H222" s="412"/>
      <c r="I222" s="415"/>
      <c r="J222" s="306">
        <f t="shared" si="68"/>
        <v>0</v>
      </c>
      <c r="K222" s="412"/>
      <c r="L222" s="415"/>
      <c r="M222" s="306">
        <f t="shared" si="69"/>
        <v>0</v>
      </c>
      <c r="N222" s="412"/>
      <c r="O222" s="415"/>
      <c r="P222" s="306">
        <f t="shared" si="70"/>
        <v>0</v>
      </c>
      <c r="Q222" s="412"/>
      <c r="R222" s="415"/>
      <c r="S222" s="306">
        <f t="shared" si="71"/>
        <v>0</v>
      </c>
      <c r="T222" s="412"/>
      <c r="U222" s="415"/>
      <c r="V222" s="306">
        <f t="shared" si="72"/>
        <v>0</v>
      </c>
      <c r="W222" s="412"/>
      <c r="X222" s="415"/>
      <c r="Y222" s="306">
        <f t="shared" si="73"/>
        <v>0</v>
      </c>
      <c r="Z222" s="412"/>
      <c r="AA222" s="415"/>
      <c r="AB222" s="306">
        <f t="shared" si="74"/>
        <v>0</v>
      </c>
      <c r="AC222" s="307">
        <f t="shared" si="75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67"/>
        <v>0</v>
      </c>
      <c r="H223" s="413"/>
      <c r="I223" s="416"/>
      <c r="J223" s="314">
        <f t="shared" si="68"/>
        <v>0</v>
      </c>
      <c r="K223" s="413"/>
      <c r="L223" s="416"/>
      <c r="M223" s="314">
        <f t="shared" si="69"/>
        <v>0</v>
      </c>
      <c r="N223" s="413"/>
      <c r="O223" s="416"/>
      <c r="P223" s="314">
        <f t="shared" si="70"/>
        <v>0</v>
      </c>
      <c r="Q223" s="413"/>
      <c r="R223" s="416"/>
      <c r="S223" s="314">
        <f t="shared" si="71"/>
        <v>0</v>
      </c>
      <c r="T223" s="413"/>
      <c r="U223" s="416"/>
      <c r="V223" s="314">
        <f t="shared" si="72"/>
        <v>0</v>
      </c>
      <c r="W223" s="413"/>
      <c r="X223" s="416"/>
      <c r="Y223" s="314">
        <f t="shared" si="73"/>
        <v>0</v>
      </c>
      <c r="Z223" s="413"/>
      <c r="AA223" s="416"/>
      <c r="AB223" s="314">
        <f t="shared" si="74"/>
        <v>0</v>
      </c>
      <c r="AC223" s="315">
        <f t="shared" si="75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76">E229*F229</f>
        <v>0</v>
      </c>
      <c r="H229" s="411"/>
      <c r="I229" s="414"/>
      <c r="J229" s="298">
        <f t="shared" ref="J229:J248" si="77">H229*I229</f>
        <v>0</v>
      </c>
      <c r="K229" s="411"/>
      <c r="L229" s="414"/>
      <c r="M229" s="298">
        <f t="shared" ref="M229:M248" si="78">K229*L229</f>
        <v>0</v>
      </c>
      <c r="N229" s="411"/>
      <c r="O229" s="414"/>
      <c r="P229" s="298">
        <f t="shared" ref="P229:P248" si="79">N229*O229</f>
        <v>0</v>
      </c>
      <c r="Q229" s="411"/>
      <c r="R229" s="414"/>
      <c r="S229" s="298">
        <f t="shared" ref="S229:S248" si="80">Q229*R229</f>
        <v>0</v>
      </c>
      <c r="T229" s="411"/>
      <c r="U229" s="414"/>
      <c r="V229" s="298">
        <f t="shared" ref="V229:V248" si="81">T229*U229</f>
        <v>0</v>
      </c>
      <c r="W229" s="411"/>
      <c r="X229" s="414"/>
      <c r="Y229" s="298">
        <f t="shared" ref="Y229:Y248" si="82">W229*X229</f>
        <v>0</v>
      </c>
      <c r="Z229" s="411"/>
      <c r="AA229" s="414"/>
      <c r="AB229" s="298">
        <f t="shared" ref="AB229:AB248" si="83">Z229*AA229</f>
        <v>0</v>
      </c>
      <c r="AC229" s="299">
        <f t="shared" ref="AC229:AC248" si="84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76"/>
        <v>0</v>
      </c>
      <c r="H230" s="412"/>
      <c r="I230" s="415"/>
      <c r="J230" s="306">
        <f t="shared" si="77"/>
        <v>0</v>
      </c>
      <c r="K230" s="412"/>
      <c r="L230" s="415"/>
      <c r="M230" s="306">
        <f t="shared" si="78"/>
        <v>0</v>
      </c>
      <c r="N230" s="412"/>
      <c r="O230" s="415"/>
      <c r="P230" s="306">
        <f t="shared" si="79"/>
        <v>0</v>
      </c>
      <c r="Q230" s="412"/>
      <c r="R230" s="415"/>
      <c r="S230" s="306">
        <f t="shared" si="80"/>
        <v>0</v>
      </c>
      <c r="T230" s="412"/>
      <c r="U230" s="415"/>
      <c r="V230" s="306">
        <f t="shared" si="81"/>
        <v>0</v>
      </c>
      <c r="W230" s="412"/>
      <c r="X230" s="415"/>
      <c r="Y230" s="306">
        <f t="shared" si="82"/>
        <v>0</v>
      </c>
      <c r="Z230" s="412"/>
      <c r="AA230" s="415"/>
      <c r="AB230" s="306">
        <f t="shared" si="83"/>
        <v>0</v>
      </c>
      <c r="AC230" s="307">
        <f t="shared" si="84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76"/>
        <v>0</v>
      </c>
      <c r="H231" s="412"/>
      <c r="I231" s="415"/>
      <c r="J231" s="306">
        <f t="shared" si="77"/>
        <v>0</v>
      </c>
      <c r="K231" s="412"/>
      <c r="L231" s="415"/>
      <c r="M231" s="306">
        <f t="shared" si="78"/>
        <v>0</v>
      </c>
      <c r="N231" s="412"/>
      <c r="O231" s="415"/>
      <c r="P231" s="306">
        <f t="shared" si="79"/>
        <v>0</v>
      </c>
      <c r="Q231" s="412"/>
      <c r="R231" s="415"/>
      <c r="S231" s="306">
        <f t="shared" si="80"/>
        <v>0</v>
      </c>
      <c r="T231" s="412"/>
      <c r="U231" s="415"/>
      <c r="V231" s="306">
        <f t="shared" si="81"/>
        <v>0</v>
      </c>
      <c r="W231" s="412"/>
      <c r="X231" s="415"/>
      <c r="Y231" s="306">
        <f t="shared" si="82"/>
        <v>0</v>
      </c>
      <c r="Z231" s="412"/>
      <c r="AA231" s="415"/>
      <c r="AB231" s="306">
        <f t="shared" si="83"/>
        <v>0</v>
      </c>
      <c r="AC231" s="307">
        <f t="shared" si="84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76"/>
        <v>0</v>
      </c>
      <c r="H232" s="412"/>
      <c r="I232" s="415"/>
      <c r="J232" s="306">
        <f t="shared" si="77"/>
        <v>0</v>
      </c>
      <c r="K232" s="412"/>
      <c r="L232" s="415"/>
      <c r="M232" s="306">
        <f t="shared" si="78"/>
        <v>0</v>
      </c>
      <c r="N232" s="412"/>
      <c r="O232" s="415"/>
      <c r="P232" s="306">
        <f t="shared" si="79"/>
        <v>0</v>
      </c>
      <c r="Q232" s="412"/>
      <c r="R232" s="415"/>
      <c r="S232" s="306">
        <f t="shared" si="80"/>
        <v>0</v>
      </c>
      <c r="T232" s="412"/>
      <c r="U232" s="415"/>
      <c r="V232" s="306">
        <f t="shared" si="81"/>
        <v>0</v>
      </c>
      <c r="W232" s="412"/>
      <c r="X232" s="415"/>
      <c r="Y232" s="306">
        <f t="shared" si="82"/>
        <v>0</v>
      </c>
      <c r="Z232" s="412"/>
      <c r="AA232" s="415"/>
      <c r="AB232" s="306">
        <f t="shared" si="83"/>
        <v>0</v>
      </c>
      <c r="AC232" s="307">
        <f t="shared" si="84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76"/>
        <v>0</v>
      </c>
      <c r="H233" s="412"/>
      <c r="I233" s="415"/>
      <c r="J233" s="306">
        <f t="shared" si="77"/>
        <v>0</v>
      </c>
      <c r="K233" s="412"/>
      <c r="L233" s="415"/>
      <c r="M233" s="306">
        <f t="shared" si="78"/>
        <v>0</v>
      </c>
      <c r="N233" s="412"/>
      <c r="O233" s="415"/>
      <c r="P233" s="306">
        <f t="shared" si="79"/>
        <v>0</v>
      </c>
      <c r="Q233" s="412"/>
      <c r="R233" s="415"/>
      <c r="S233" s="306">
        <f t="shared" si="80"/>
        <v>0</v>
      </c>
      <c r="T233" s="412"/>
      <c r="U233" s="415"/>
      <c r="V233" s="306">
        <f t="shared" si="81"/>
        <v>0</v>
      </c>
      <c r="W233" s="412"/>
      <c r="X233" s="415"/>
      <c r="Y233" s="306">
        <f t="shared" si="82"/>
        <v>0</v>
      </c>
      <c r="Z233" s="412"/>
      <c r="AA233" s="415"/>
      <c r="AB233" s="306">
        <f t="shared" si="83"/>
        <v>0</v>
      </c>
      <c r="AC233" s="307">
        <f t="shared" si="84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76"/>
        <v>0</v>
      </c>
      <c r="H234" s="412"/>
      <c r="I234" s="415"/>
      <c r="J234" s="306">
        <f t="shared" si="77"/>
        <v>0</v>
      </c>
      <c r="K234" s="412"/>
      <c r="L234" s="415"/>
      <c r="M234" s="306">
        <f t="shared" si="78"/>
        <v>0</v>
      </c>
      <c r="N234" s="412"/>
      <c r="O234" s="415"/>
      <c r="P234" s="306">
        <f t="shared" si="79"/>
        <v>0</v>
      </c>
      <c r="Q234" s="412"/>
      <c r="R234" s="415"/>
      <c r="S234" s="306">
        <f t="shared" si="80"/>
        <v>0</v>
      </c>
      <c r="T234" s="412"/>
      <c r="U234" s="415"/>
      <c r="V234" s="306">
        <f t="shared" si="81"/>
        <v>0</v>
      </c>
      <c r="W234" s="412"/>
      <c r="X234" s="415"/>
      <c r="Y234" s="306">
        <f t="shared" si="82"/>
        <v>0</v>
      </c>
      <c r="Z234" s="412"/>
      <c r="AA234" s="415"/>
      <c r="AB234" s="306">
        <f t="shared" si="83"/>
        <v>0</v>
      </c>
      <c r="AC234" s="307">
        <f t="shared" si="84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76"/>
        <v>0</v>
      </c>
      <c r="H235" s="412"/>
      <c r="I235" s="415"/>
      <c r="J235" s="306">
        <f t="shared" si="77"/>
        <v>0</v>
      </c>
      <c r="K235" s="412"/>
      <c r="L235" s="415"/>
      <c r="M235" s="306">
        <f t="shared" si="78"/>
        <v>0</v>
      </c>
      <c r="N235" s="412"/>
      <c r="O235" s="415"/>
      <c r="P235" s="306">
        <f t="shared" si="79"/>
        <v>0</v>
      </c>
      <c r="Q235" s="412"/>
      <c r="R235" s="415"/>
      <c r="S235" s="306">
        <f t="shared" si="80"/>
        <v>0</v>
      </c>
      <c r="T235" s="412"/>
      <c r="U235" s="415"/>
      <c r="V235" s="306">
        <f t="shared" si="81"/>
        <v>0</v>
      </c>
      <c r="W235" s="412"/>
      <c r="X235" s="415"/>
      <c r="Y235" s="306">
        <f t="shared" si="82"/>
        <v>0</v>
      </c>
      <c r="Z235" s="412"/>
      <c r="AA235" s="415"/>
      <c r="AB235" s="306">
        <f t="shared" si="83"/>
        <v>0</v>
      </c>
      <c r="AC235" s="307">
        <f t="shared" si="84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76"/>
        <v>0</v>
      </c>
      <c r="H236" s="412"/>
      <c r="I236" s="415"/>
      <c r="J236" s="306">
        <f t="shared" si="77"/>
        <v>0</v>
      </c>
      <c r="K236" s="412"/>
      <c r="L236" s="415"/>
      <c r="M236" s="306">
        <f t="shared" si="78"/>
        <v>0</v>
      </c>
      <c r="N236" s="412"/>
      <c r="O236" s="415"/>
      <c r="P236" s="306">
        <f t="shared" si="79"/>
        <v>0</v>
      </c>
      <c r="Q236" s="412"/>
      <c r="R236" s="415"/>
      <c r="S236" s="306">
        <f t="shared" si="80"/>
        <v>0</v>
      </c>
      <c r="T236" s="412"/>
      <c r="U236" s="415"/>
      <c r="V236" s="306">
        <f t="shared" si="81"/>
        <v>0</v>
      </c>
      <c r="W236" s="412"/>
      <c r="X236" s="415"/>
      <c r="Y236" s="306">
        <f t="shared" si="82"/>
        <v>0</v>
      </c>
      <c r="Z236" s="412"/>
      <c r="AA236" s="415"/>
      <c r="AB236" s="306">
        <f t="shared" si="83"/>
        <v>0</v>
      </c>
      <c r="AC236" s="307">
        <f t="shared" si="84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76"/>
        <v>0</v>
      </c>
      <c r="H237" s="412"/>
      <c r="I237" s="415"/>
      <c r="J237" s="306">
        <f t="shared" si="77"/>
        <v>0</v>
      </c>
      <c r="K237" s="412"/>
      <c r="L237" s="415"/>
      <c r="M237" s="306">
        <f t="shared" si="78"/>
        <v>0</v>
      </c>
      <c r="N237" s="412"/>
      <c r="O237" s="415"/>
      <c r="P237" s="306">
        <f t="shared" si="79"/>
        <v>0</v>
      </c>
      <c r="Q237" s="412"/>
      <c r="R237" s="415"/>
      <c r="S237" s="306">
        <f t="shared" si="80"/>
        <v>0</v>
      </c>
      <c r="T237" s="412"/>
      <c r="U237" s="415"/>
      <c r="V237" s="306">
        <f t="shared" si="81"/>
        <v>0</v>
      </c>
      <c r="W237" s="412"/>
      <c r="X237" s="415"/>
      <c r="Y237" s="306">
        <f t="shared" si="82"/>
        <v>0</v>
      </c>
      <c r="Z237" s="412"/>
      <c r="AA237" s="415"/>
      <c r="AB237" s="306">
        <f t="shared" si="83"/>
        <v>0</v>
      </c>
      <c r="AC237" s="307">
        <f t="shared" si="84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76"/>
        <v>0</v>
      </c>
      <c r="H238" s="412"/>
      <c r="I238" s="415"/>
      <c r="J238" s="306">
        <f t="shared" si="77"/>
        <v>0</v>
      </c>
      <c r="K238" s="412"/>
      <c r="L238" s="415"/>
      <c r="M238" s="306">
        <f t="shared" si="78"/>
        <v>0</v>
      </c>
      <c r="N238" s="412"/>
      <c r="O238" s="415"/>
      <c r="P238" s="306">
        <f t="shared" si="79"/>
        <v>0</v>
      </c>
      <c r="Q238" s="412"/>
      <c r="R238" s="415"/>
      <c r="S238" s="306">
        <f t="shared" si="80"/>
        <v>0</v>
      </c>
      <c r="T238" s="412"/>
      <c r="U238" s="415"/>
      <c r="V238" s="306">
        <f t="shared" si="81"/>
        <v>0</v>
      </c>
      <c r="W238" s="412"/>
      <c r="X238" s="415"/>
      <c r="Y238" s="306">
        <f t="shared" si="82"/>
        <v>0</v>
      </c>
      <c r="Z238" s="412"/>
      <c r="AA238" s="415"/>
      <c r="AB238" s="306">
        <f t="shared" si="83"/>
        <v>0</v>
      </c>
      <c r="AC238" s="307">
        <f t="shared" si="84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76"/>
        <v>0</v>
      </c>
      <c r="H239" s="412"/>
      <c r="I239" s="415"/>
      <c r="J239" s="306">
        <f t="shared" si="77"/>
        <v>0</v>
      </c>
      <c r="K239" s="412"/>
      <c r="L239" s="415"/>
      <c r="M239" s="306">
        <f t="shared" si="78"/>
        <v>0</v>
      </c>
      <c r="N239" s="412"/>
      <c r="O239" s="415"/>
      <c r="P239" s="306">
        <f t="shared" si="79"/>
        <v>0</v>
      </c>
      <c r="Q239" s="412"/>
      <c r="R239" s="415"/>
      <c r="S239" s="306">
        <f t="shared" si="80"/>
        <v>0</v>
      </c>
      <c r="T239" s="412"/>
      <c r="U239" s="415"/>
      <c r="V239" s="306">
        <f t="shared" si="81"/>
        <v>0</v>
      </c>
      <c r="W239" s="412"/>
      <c r="X239" s="415"/>
      <c r="Y239" s="306">
        <f t="shared" si="82"/>
        <v>0</v>
      </c>
      <c r="Z239" s="412"/>
      <c r="AA239" s="415"/>
      <c r="AB239" s="306">
        <f t="shared" si="83"/>
        <v>0</v>
      </c>
      <c r="AC239" s="307">
        <f t="shared" si="84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76"/>
        <v>0</v>
      </c>
      <c r="H240" s="412"/>
      <c r="I240" s="415"/>
      <c r="J240" s="306">
        <f t="shared" si="77"/>
        <v>0</v>
      </c>
      <c r="K240" s="412"/>
      <c r="L240" s="415"/>
      <c r="M240" s="306">
        <f t="shared" si="78"/>
        <v>0</v>
      </c>
      <c r="N240" s="412"/>
      <c r="O240" s="415"/>
      <c r="P240" s="306">
        <f t="shared" si="79"/>
        <v>0</v>
      </c>
      <c r="Q240" s="412"/>
      <c r="R240" s="415"/>
      <c r="S240" s="306">
        <f t="shared" si="80"/>
        <v>0</v>
      </c>
      <c r="T240" s="412"/>
      <c r="U240" s="415"/>
      <c r="V240" s="306">
        <f t="shared" si="81"/>
        <v>0</v>
      </c>
      <c r="W240" s="412"/>
      <c r="X240" s="415"/>
      <c r="Y240" s="306">
        <f t="shared" si="82"/>
        <v>0</v>
      </c>
      <c r="Z240" s="412"/>
      <c r="AA240" s="415"/>
      <c r="AB240" s="306">
        <f t="shared" si="83"/>
        <v>0</v>
      </c>
      <c r="AC240" s="307">
        <f t="shared" si="84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76"/>
        <v>0</v>
      </c>
      <c r="H241" s="412"/>
      <c r="I241" s="415"/>
      <c r="J241" s="306">
        <f t="shared" si="77"/>
        <v>0</v>
      </c>
      <c r="K241" s="412"/>
      <c r="L241" s="415"/>
      <c r="M241" s="306">
        <f t="shared" si="78"/>
        <v>0</v>
      </c>
      <c r="N241" s="412"/>
      <c r="O241" s="415"/>
      <c r="P241" s="306">
        <f t="shared" si="79"/>
        <v>0</v>
      </c>
      <c r="Q241" s="412"/>
      <c r="R241" s="415"/>
      <c r="S241" s="306">
        <f t="shared" si="80"/>
        <v>0</v>
      </c>
      <c r="T241" s="412"/>
      <c r="U241" s="415"/>
      <c r="V241" s="306">
        <f t="shared" si="81"/>
        <v>0</v>
      </c>
      <c r="W241" s="412"/>
      <c r="X241" s="415"/>
      <c r="Y241" s="306">
        <f t="shared" si="82"/>
        <v>0</v>
      </c>
      <c r="Z241" s="412"/>
      <c r="AA241" s="415"/>
      <c r="AB241" s="306">
        <f t="shared" si="83"/>
        <v>0</v>
      </c>
      <c r="AC241" s="307">
        <f t="shared" si="84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76"/>
        <v>0</v>
      </c>
      <c r="H242" s="412"/>
      <c r="I242" s="415"/>
      <c r="J242" s="306">
        <f t="shared" si="77"/>
        <v>0</v>
      </c>
      <c r="K242" s="412"/>
      <c r="L242" s="415"/>
      <c r="M242" s="306">
        <f t="shared" si="78"/>
        <v>0</v>
      </c>
      <c r="N242" s="412"/>
      <c r="O242" s="415"/>
      <c r="P242" s="306">
        <f t="shared" si="79"/>
        <v>0</v>
      </c>
      <c r="Q242" s="412"/>
      <c r="R242" s="415"/>
      <c r="S242" s="306">
        <f t="shared" si="80"/>
        <v>0</v>
      </c>
      <c r="T242" s="412"/>
      <c r="U242" s="415"/>
      <c r="V242" s="306">
        <f t="shared" si="81"/>
        <v>0</v>
      </c>
      <c r="W242" s="412"/>
      <c r="X242" s="415"/>
      <c r="Y242" s="306">
        <f t="shared" si="82"/>
        <v>0</v>
      </c>
      <c r="Z242" s="412"/>
      <c r="AA242" s="415"/>
      <c r="AB242" s="306">
        <f t="shared" si="83"/>
        <v>0</v>
      </c>
      <c r="AC242" s="307">
        <f t="shared" si="84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76"/>
        <v>0</v>
      </c>
      <c r="H243" s="412"/>
      <c r="I243" s="415"/>
      <c r="J243" s="306">
        <f t="shared" si="77"/>
        <v>0</v>
      </c>
      <c r="K243" s="412"/>
      <c r="L243" s="415"/>
      <c r="M243" s="306">
        <f t="shared" si="78"/>
        <v>0</v>
      </c>
      <c r="N243" s="412"/>
      <c r="O243" s="415"/>
      <c r="P243" s="306">
        <f t="shared" si="79"/>
        <v>0</v>
      </c>
      <c r="Q243" s="412"/>
      <c r="R243" s="415"/>
      <c r="S243" s="306">
        <f t="shared" si="80"/>
        <v>0</v>
      </c>
      <c r="T243" s="412"/>
      <c r="U243" s="415"/>
      <c r="V243" s="306">
        <f t="shared" si="81"/>
        <v>0</v>
      </c>
      <c r="W243" s="412"/>
      <c r="X243" s="415"/>
      <c r="Y243" s="306">
        <f t="shared" si="82"/>
        <v>0</v>
      </c>
      <c r="Z243" s="412"/>
      <c r="AA243" s="415"/>
      <c r="AB243" s="306">
        <f t="shared" si="83"/>
        <v>0</v>
      </c>
      <c r="AC243" s="307">
        <f t="shared" si="84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76"/>
        <v>0</v>
      </c>
      <c r="H244" s="412"/>
      <c r="I244" s="415"/>
      <c r="J244" s="306">
        <f t="shared" si="77"/>
        <v>0</v>
      </c>
      <c r="K244" s="412"/>
      <c r="L244" s="415"/>
      <c r="M244" s="306">
        <f t="shared" si="78"/>
        <v>0</v>
      </c>
      <c r="N244" s="412"/>
      <c r="O244" s="415"/>
      <c r="P244" s="306">
        <f t="shared" si="79"/>
        <v>0</v>
      </c>
      <c r="Q244" s="412"/>
      <c r="R244" s="415"/>
      <c r="S244" s="306">
        <f t="shared" si="80"/>
        <v>0</v>
      </c>
      <c r="T244" s="412"/>
      <c r="U244" s="415"/>
      <c r="V244" s="306">
        <f t="shared" si="81"/>
        <v>0</v>
      </c>
      <c r="W244" s="412"/>
      <c r="X244" s="415"/>
      <c r="Y244" s="306">
        <f t="shared" si="82"/>
        <v>0</v>
      </c>
      <c r="Z244" s="412"/>
      <c r="AA244" s="415"/>
      <c r="AB244" s="306">
        <f t="shared" si="83"/>
        <v>0</v>
      </c>
      <c r="AC244" s="307">
        <f t="shared" si="84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76"/>
        <v>0</v>
      </c>
      <c r="H245" s="412"/>
      <c r="I245" s="415"/>
      <c r="J245" s="306">
        <f t="shared" si="77"/>
        <v>0</v>
      </c>
      <c r="K245" s="412"/>
      <c r="L245" s="415"/>
      <c r="M245" s="306">
        <f t="shared" si="78"/>
        <v>0</v>
      </c>
      <c r="N245" s="412"/>
      <c r="O245" s="415"/>
      <c r="P245" s="306">
        <f t="shared" si="79"/>
        <v>0</v>
      </c>
      <c r="Q245" s="412"/>
      <c r="R245" s="415"/>
      <c r="S245" s="306">
        <f t="shared" si="80"/>
        <v>0</v>
      </c>
      <c r="T245" s="412"/>
      <c r="U245" s="415"/>
      <c r="V245" s="306">
        <f t="shared" si="81"/>
        <v>0</v>
      </c>
      <c r="W245" s="412"/>
      <c r="X245" s="415"/>
      <c r="Y245" s="306">
        <f t="shared" si="82"/>
        <v>0</v>
      </c>
      <c r="Z245" s="412"/>
      <c r="AA245" s="415"/>
      <c r="AB245" s="306">
        <f t="shared" si="83"/>
        <v>0</v>
      </c>
      <c r="AC245" s="307">
        <f t="shared" si="84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76"/>
        <v>0</v>
      </c>
      <c r="H246" s="412"/>
      <c r="I246" s="415"/>
      <c r="J246" s="306">
        <f t="shared" si="77"/>
        <v>0</v>
      </c>
      <c r="K246" s="412"/>
      <c r="L246" s="415"/>
      <c r="M246" s="306">
        <f t="shared" si="78"/>
        <v>0</v>
      </c>
      <c r="N246" s="412"/>
      <c r="O246" s="415"/>
      <c r="P246" s="306">
        <f t="shared" si="79"/>
        <v>0</v>
      </c>
      <c r="Q246" s="412"/>
      <c r="R246" s="415"/>
      <c r="S246" s="306">
        <f t="shared" si="80"/>
        <v>0</v>
      </c>
      <c r="T246" s="412"/>
      <c r="U246" s="415"/>
      <c r="V246" s="306">
        <f t="shared" si="81"/>
        <v>0</v>
      </c>
      <c r="W246" s="412"/>
      <c r="X246" s="415"/>
      <c r="Y246" s="306">
        <f t="shared" si="82"/>
        <v>0</v>
      </c>
      <c r="Z246" s="412"/>
      <c r="AA246" s="415"/>
      <c r="AB246" s="306">
        <f t="shared" si="83"/>
        <v>0</v>
      </c>
      <c r="AC246" s="307">
        <f t="shared" si="84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76"/>
        <v>0</v>
      </c>
      <c r="H247" s="412"/>
      <c r="I247" s="415"/>
      <c r="J247" s="306">
        <f t="shared" si="77"/>
        <v>0</v>
      </c>
      <c r="K247" s="412"/>
      <c r="L247" s="415"/>
      <c r="M247" s="306">
        <f t="shared" si="78"/>
        <v>0</v>
      </c>
      <c r="N247" s="412"/>
      <c r="O247" s="415"/>
      <c r="P247" s="306">
        <f t="shared" si="79"/>
        <v>0</v>
      </c>
      <c r="Q247" s="412"/>
      <c r="R247" s="415"/>
      <c r="S247" s="306">
        <f t="shared" si="80"/>
        <v>0</v>
      </c>
      <c r="T247" s="412"/>
      <c r="U247" s="415"/>
      <c r="V247" s="306">
        <f t="shared" si="81"/>
        <v>0</v>
      </c>
      <c r="W247" s="412"/>
      <c r="X247" s="415"/>
      <c r="Y247" s="306">
        <f t="shared" si="82"/>
        <v>0</v>
      </c>
      <c r="Z247" s="412"/>
      <c r="AA247" s="415"/>
      <c r="AB247" s="306">
        <f t="shared" si="83"/>
        <v>0</v>
      </c>
      <c r="AC247" s="307">
        <f t="shared" si="84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76"/>
        <v>0</v>
      </c>
      <c r="H248" s="413"/>
      <c r="I248" s="416"/>
      <c r="J248" s="314">
        <f t="shared" si="77"/>
        <v>0</v>
      </c>
      <c r="K248" s="413"/>
      <c r="L248" s="416"/>
      <c r="M248" s="314">
        <f t="shared" si="78"/>
        <v>0</v>
      </c>
      <c r="N248" s="413"/>
      <c r="O248" s="416"/>
      <c r="P248" s="314">
        <f t="shared" si="79"/>
        <v>0</v>
      </c>
      <c r="Q248" s="413"/>
      <c r="R248" s="416"/>
      <c r="S248" s="314">
        <f t="shared" si="80"/>
        <v>0</v>
      </c>
      <c r="T248" s="413"/>
      <c r="U248" s="416"/>
      <c r="V248" s="314">
        <f t="shared" si="81"/>
        <v>0</v>
      </c>
      <c r="W248" s="413"/>
      <c r="X248" s="416"/>
      <c r="Y248" s="314">
        <f t="shared" si="82"/>
        <v>0</v>
      </c>
      <c r="Z248" s="413"/>
      <c r="AA248" s="416"/>
      <c r="AB248" s="314">
        <f t="shared" si="83"/>
        <v>0</v>
      </c>
      <c r="AC248" s="315">
        <f t="shared" si="84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56">
        <f>H249+H224+H178+H132+H107+H82+H57</f>
        <v>0</v>
      </c>
      <c r="I252" s="556"/>
      <c r="J252" s="556"/>
      <c r="K252" s="554">
        <f>K249+K224+K178+K132+K107+K82+K57</f>
        <v>0</v>
      </c>
      <c r="L252" s="554"/>
      <c r="M252" s="554"/>
      <c r="N252" s="554">
        <f>N249+N224+N178+N132+N107+N82+N57</f>
        <v>0</v>
      </c>
      <c r="O252" s="554"/>
      <c r="P252" s="554"/>
      <c r="Q252" s="554">
        <f>Q249+Q224+Q178+Q132+Q107+Q82+Q57</f>
        <v>0</v>
      </c>
      <c r="R252" s="554"/>
      <c r="S252" s="554"/>
      <c r="T252" s="554">
        <f>T249+T224+T178+T132+T107+T82+T57</f>
        <v>0</v>
      </c>
      <c r="U252" s="554"/>
      <c r="V252" s="554"/>
      <c r="W252" s="554">
        <f>W249+W224+W178+W132+W107+W82+W57</f>
        <v>0</v>
      </c>
      <c r="X252" s="554"/>
      <c r="Y252" s="554"/>
      <c r="Z252" s="554">
        <f>Z249+Z224+Z178+Z132+Z107+Z82+Z57</f>
        <v>0</v>
      </c>
      <c r="AA252" s="554"/>
      <c r="AB252" s="555"/>
      <c r="AC252" s="329">
        <f>AC249+AC224+AC178+AC132+AC107+AC82+AC57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P Com 5'!A81" display="Frais généraux  (frais administratifs, de bureau, de fonctionnement)"/>
    <hyperlink ref="G14:L14" location="'P Com 5'!A106" display="Frais de déplacement hébergement"/>
    <hyperlink ref="G15:L15" location="'P Com 5'!A131" display="Equipement communaitaires"/>
    <hyperlink ref="G16:L16" location="'P Com 5'!A152" display="Equipement pays tiersmunaitaires"/>
    <hyperlink ref="G17:L17" location="'P Com 5'!A177" display="Infrastructures et travaux communautaires"/>
    <hyperlink ref="G18:L18" location="'P Com 5'!A198" display="Infrastructures et travaux pays tiersmunautaires"/>
    <hyperlink ref="G19:L19" location="'P Com 5'!A223" display="Compétences et services externes"/>
    <hyperlink ref="G20:L20" location="'P Com 5'!A248" display="Communication"/>
    <hyperlink ref="G12:L12" location="'P Com 5'!A56" display="Frais de personnel"/>
    <hyperlink ref="G21:L21" location="'P Com 5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topLeftCell="A19" zoomScale="85" zoomScaleNormal="85" workbookViewId="0">
      <selection activeCell="C15" sqref="C15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2" ht="25.5" x14ac:dyDescent="0.2">
      <c r="A2" s="431"/>
      <c r="B2" s="431"/>
      <c r="C2" s="431"/>
      <c r="D2" s="431"/>
      <c r="E2" s="432" t="s">
        <v>187</v>
      </c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194</v>
      </c>
      <c r="C4" s="523" t="s">
        <v>217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193</v>
      </c>
      <c r="C5" s="525" t="s">
        <v>218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212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151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0">E158*F158</f>
        <v>0</v>
      </c>
      <c r="H158" s="411"/>
      <c r="I158" s="414"/>
      <c r="J158" s="298">
        <f t="shared" ref="J158:J177" si="41">H158*I158</f>
        <v>0</v>
      </c>
      <c r="K158" s="411"/>
      <c r="L158" s="414"/>
      <c r="M158" s="298">
        <f t="shared" ref="M158:M177" si="42">K158*L158</f>
        <v>0</v>
      </c>
      <c r="N158" s="411"/>
      <c r="O158" s="414"/>
      <c r="P158" s="298">
        <f t="shared" ref="P158:P177" si="43">N158*O158</f>
        <v>0</v>
      </c>
      <c r="Q158" s="411"/>
      <c r="R158" s="414"/>
      <c r="S158" s="298">
        <f t="shared" ref="S158:S177" si="44">Q158*R158</f>
        <v>0</v>
      </c>
      <c r="T158" s="411"/>
      <c r="U158" s="414"/>
      <c r="V158" s="298">
        <f t="shared" ref="V158:V177" si="45">T158*U158</f>
        <v>0</v>
      </c>
      <c r="W158" s="411"/>
      <c r="X158" s="414"/>
      <c r="Y158" s="298">
        <f t="shared" ref="Y158:Y177" si="46">W158*X158</f>
        <v>0</v>
      </c>
      <c r="Z158" s="411"/>
      <c r="AA158" s="414"/>
      <c r="AB158" s="298">
        <f t="shared" ref="AB158:AB177" si="47">Z158*AA158</f>
        <v>0</v>
      </c>
      <c r="AC158" s="299">
        <f t="shared" ref="AC158:AC177" si="48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0"/>
        <v>0</v>
      </c>
      <c r="H159" s="412"/>
      <c r="I159" s="415"/>
      <c r="J159" s="306">
        <f t="shared" si="41"/>
        <v>0</v>
      </c>
      <c r="K159" s="412"/>
      <c r="L159" s="415"/>
      <c r="M159" s="306">
        <f t="shared" si="42"/>
        <v>0</v>
      </c>
      <c r="N159" s="412"/>
      <c r="O159" s="415"/>
      <c r="P159" s="306">
        <f t="shared" si="43"/>
        <v>0</v>
      </c>
      <c r="Q159" s="412"/>
      <c r="R159" s="415"/>
      <c r="S159" s="306">
        <f t="shared" si="44"/>
        <v>0</v>
      </c>
      <c r="T159" s="412"/>
      <c r="U159" s="415"/>
      <c r="V159" s="306">
        <f t="shared" si="45"/>
        <v>0</v>
      </c>
      <c r="W159" s="412"/>
      <c r="X159" s="415"/>
      <c r="Y159" s="306">
        <f t="shared" si="46"/>
        <v>0</v>
      </c>
      <c r="Z159" s="412"/>
      <c r="AA159" s="415"/>
      <c r="AB159" s="306">
        <f t="shared" si="47"/>
        <v>0</v>
      </c>
      <c r="AC159" s="307">
        <f t="shared" si="48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0"/>
        <v>0</v>
      </c>
      <c r="H160" s="412"/>
      <c r="I160" s="415"/>
      <c r="J160" s="306">
        <f t="shared" si="41"/>
        <v>0</v>
      </c>
      <c r="K160" s="412"/>
      <c r="L160" s="415"/>
      <c r="M160" s="306">
        <f t="shared" si="42"/>
        <v>0</v>
      </c>
      <c r="N160" s="412"/>
      <c r="O160" s="415"/>
      <c r="P160" s="306">
        <f t="shared" si="43"/>
        <v>0</v>
      </c>
      <c r="Q160" s="412"/>
      <c r="R160" s="415"/>
      <c r="S160" s="306">
        <f t="shared" si="44"/>
        <v>0</v>
      </c>
      <c r="T160" s="412"/>
      <c r="U160" s="415"/>
      <c r="V160" s="306">
        <f t="shared" si="45"/>
        <v>0</v>
      </c>
      <c r="W160" s="412"/>
      <c r="X160" s="415"/>
      <c r="Y160" s="306">
        <f t="shared" si="46"/>
        <v>0</v>
      </c>
      <c r="Z160" s="412"/>
      <c r="AA160" s="415"/>
      <c r="AB160" s="306">
        <f t="shared" si="47"/>
        <v>0</v>
      </c>
      <c r="AC160" s="307">
        <f t="shared" si="48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0"/>
        <v>0</v>
      </c>
      <c r="H161" s="412"/>
      <c r="I161" s="415"/>
      <c r="J161" s="306">
        <f t="shared" si="41"/>
        <v>0</v>
      </c>
      <c r="K161" s="412"/>
      <c r="L161" s="415"/>
      <c r="M161" s="306">
        <f t="shared" si="42"/>
        <v>0</v>
      </c>
      <c r="N161" s="412"/>
      <c r="O161" s="415"/>
      <c r="P161" s="306">
        <f t="shared" si="43"/>
        <v>0</v>
      </c>
      <c r="Q161" s="412"/>
      <c r="R161" s="415"/>
      <c r="S161" s="306">
        <f t="shared" si="44"/>
        <v>0</v>
      </c>
      <c r="T161" s="412"/>
      <c r="U161" s="415"/>
      <c r="V161" s="306">
        <f t="shared" si="45"/>
        <v>0</v>
      </c>
      <c r="W161" s="412"/>
      <c r="X161" s="415"/>
      <c r="Y161" s="306">
        <f t="shared" si="46"/>
        <v>0</v>
      </c>
      <c r="Z161" s="412"/>
      <c r="AA161" s="415"/>
      <c r="AB161" s="306">
        <f t="shared" si="47"/>
        <v>0</v>
      </c>
      <c r="AC161" s="307">
        <f t="shared" si="48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0"/>
        <v>0</v>
      </c>
      <c r="H162" s="412"/>
      <c r="I162" s="415"/>
      <c r="J162" s="306">
        <f t="shared" si="41"/>
        <v>0</v>
      </c>
      <c r="K162" s="412"/>
      <c r="L162" s="415"/>
      <c r="M162" s="306">
        <f t="shared" si="42"/>
        <v>0</v>
      </c>
      <c r="N162" s="412"/>
      <c r="O162" s="415"/>
      <c r="P162" s="306">
        <f t="shared" si="43"/>
        <v>0</v>
      </c>
      <c r="Q162" s="412"/>
      <c r="R162" s="415"/>
      <c r="S162" s="306">
        <f t="shared" si="44"/>
        <v>0</v>
      </c>
      <c r="T162" s="412"/>
      <c r="U162" s="415"/>
      <c r="V162" s="306">
        <f t="shared" si="45"/>
        <v>0</v>
      </c>
      <c r="W162" s="412"/>
      <c r="X162" s="415"/>
      <c r="Y162" s="306">
        <f t="shared" si="46"/>
        <v>0</v>
      </c>
      <c r="Z162" s="412"/>
      <c r="AA162" s="415"/>
      <c r="AB162" s="306">
        <f t="shared" si="47"/>
        <v>0</v>
      </c>
      <c r="AC162" s="307">
        <f t="shared" si="48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0"/>
        <v>0</v>
      </c>
      <c r="H163" s="412"/>
      <c r="I163" s="415"/>
      <c r="J163" s="306">
        <f t="shared" si="41"/>
        <v>0</v>
      </c>
      <c r="K163" s="412"/>
      <c r="L163" s="415"/>
      <c r="M163" s="306">
        <f t="shared" si="42"/>
        <v>0</v>
      </c>
      <c r="N163" s="412"/>
      <c r="O163" s="415"/>
      <c r="P163" s="306">
        <f t="shared" si="43"/>
        <v>0</v>
      </c>
      <c r="Q163" s="412"/>
      <c r="R163" s="415"/>
      <c r="S163" s="306">
        <f t="shared" si="44"/>
        <v>0</v>
      </c>
      <c r="T163" s="412"/>
      <c r="U163" s="415"/>
      <c r="V163" s="306">
        <f t="shared" si="45"/>
        <v>0</v>
      </c>
      <c r="W163" s="412"/>
      <c r="X163" s="415"/>
      <c r="Y163" s="306">
        <f t="shared" si="46"/>
        <v>0</v>
      </c>
      <c r="Z163" s="412"/>
      <c r="AA163" s="415"/>
      <c r="AB163" s="306">
        <f t="shared" si="47"/>
        <v>0</v>
      </c>
      <c r="AC163" s="307">
        <f t="shared" si="48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0"/>
        <v>0</v>
      </c>
      <c r="H164" s="412"/>
      <c r="I164" s="415"/>
      <c r="J164" s="306">
        <f t="shared" si="41"/>
        <v>0</v>
      </c>
      <c r="K164" s="412"/>
      <c r="L164" s="415"/>
      <c r="M164" s="306">
        <f t="shared" si="42"/>
        <v>0</v>
      </c>
      <c r="N164" s="412"/>
      <c r="O164" s="415"/>
      <c r="P164" s="306">
        <f t="shared" si="43"/>
        <v>0</v>
      </c>
      <c r="Q164" s="412"/>
      <c r="R164" s="415"/>
      <c r="S164" s="306">
        <f t="shared" si="44"/>
        <v>0</v>
      </c>
      <c r="T164" s="412"/>
      <c r="U164" s="415"/>
      <c r="V164" s="306">
        <f t="shared" si="45"/>
        <v>0</v>
      </c>
      <c r="W164" s="412"/>
      <c r="X164" s="415"/>
      <c r="Y164" s="306">
        <f t="shared" si="46"/>
        <v>0</v>
      </c>
      <c r="Z164" s="412"/>
      <c r="AA164" s="415"/>
      <c r="AB164" s="306">
        <f t="shared" si="47"/>
        <v>0</v>
      </c>
      <c r="AC164" s="307">
        <f t="shared" si="48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0"/>
        <v>0</v>
      </c>
      <c r="H165" s="412"/>
      <c r="I165" s="415"/>
      <c r="J165" s="306">
        <f t="shared" si="41"/>
        <v>0</v>
      </c>
      <c r="K165" s="412"/>
      <c r="L165" s="415"/>
      <c r="M165" s="306">
        <f t="shared" si="42"/>
        <v>0</v>
      </c>
      <c r="N165" s="412"/>
      <c r="O165" s="415"/>
      <c r="P165" s="306">
        <f t="shared" si="43"/>
        <v>0</v>
      </c>
      <c r="Q165" s="412"/>
      <c r="R165" s="415"/>
      <c r="S165" s="306">
        <f t="shared" si="44"/>
        <v>0</v>
      </c>
      <c r="T165" s="412"/>
      <c r="U165" s="415"/>
      <c r="V165" s="306">
        <f t="shared" si="45"/>
        <v>0</v>
      </c>
      <c r="W165" s="412"/>
      <c r="X165" s="415"/>
      <c r="Y165" s="306">
        <f t="shared" si="46"/>
        <v>0</v>
      </c>
      <c r="Z165" s="412"/>
      <c r="AA165" s="415"/>
      <c r="AB165" s="306">
        <f t="shared" si="47"/>
        <v>0</v>
      </c>
      <c r="AC165" s="307">
        <f t="shared" si="48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0"/>
        <v>0</v>
      </c>
      <c r="H166" s="412"/>
      <c r="I166" s="415"/>
      <c r="J166" s="306">
        <f t="shared" si="41"/>
        <v>0</v>
      </c>
      <c r="K166" s="412"/>
      <c r="L166" s="415"/>
      <c r="M166" s="306">
        <f t="shared" si="42"/>
        <v>0</v>
      </c>
      <c r="N166" s="412"/>
      <c r="O166" s="415"/>
      <c r="P166" s="306">
        <f t="shared" si="43"/>
        <v>0</v>
      </c>
      <c r="Q166" s="412"/>
      <c r="R166" s="415"/>
      <c r="S166" s="306">
        <f t="shared" si="44"/>
        <v>0</v>
      </c>
      <c r="T166" s="412"/>
      <c r="U166" s="415"/>
      <c r="V166" s="306">
        <f t="shared" si="45"/>
        <v>0</v>
      </c>
      <c r="W166" s="412"/>
      <c r="X166" s="415"/>
      <c r="Y166" s="306">
        <f t="shared" si="46"/>
        <v>0</v>
      </c>
      <c r="Z166" s="412"/>
      <c r="AA166" s="415"/>
      <c r="AB166" s="306">
        <f t="shared" si="47"/>
        <v>0</v>
      </c>
      <c r="AC166" s="307">
        <f t="shared" si="48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0"/>
        <v>0</v>
      </c>
      <c r="H167" s="412"/>
      <c r="I167" s="415"/>
      <c r="J167" s="306">
        <f t="shared" si="41"/>
        <v>0</v>
      </c>
      <c r="K167" s="412"/>
      <c r="L167" s="415"/>
      <c r="M167" s="306">
        <f t="shared" si="42"/>
        <v>0</v>
      </c>
      <c r="N167" s="412"/>
      <c r="O167" s="415"/>
      <c r="P167" s="306">
        <f t="shared" si="43"/>
        <v>0</v>
      </c>
      <c r="Q167" s="412"/>
      <c r="R167" s="415"/>
      <c r="S167" s="306">
        <f t="shared" si="44"/>
        <v>0</v>
      </c>
      <c r="T167" s="412"/>
      <c r="U167" s="415"/>
      <c r="V167" s="306">
        <f t="shared" si="45"/>
        <v>0</v>
      </c>
      <c r="W167" s="412"/>
      <c r="X167" s="415"/>
      <c r="Y167" s="306">
        <f t="shared" si="46"/>
        <v>0</v>
      </c>
      <c r="Z167" s="412"/>
      <c r="AA167" s="415"/>
      <c r="AB167" s="306">
        <f t="shared" si="47"/>
        <v>0</v>
      </c>
      <c r="AC167" s="307">
        <f t="shared" si="48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0"/>
        <v>0</v>
      </c>
      <c r="H168" s="412"/>
      <c r="I168" s="415"/>
      <c r="J168" s="306">
        <f t="shared" si="41"/>
        <v>0</v>
      </c>
      <c r="K168" s="412"/>
      <c r="L168" s="415"/>
      <c r="M168" s="306">
        <f t="shared" si="42"/>
        <v>0</v>
      </c>
      <c r="N168" s="412"/>
      <c r="O168" s="415"/>
      <c r="P168" s="306">
        <f t="shared" si="43"/>
        <v>0</v>
      </c>
      <c r="Q168" s="412"/>
      <c r="R168" s="415"/>
      <c r="S168" s="306">
        <f t="shared" si="44"/>
        <v>0</v>
      </c>
      <c r="T168" s="412"/>
      <c r="U168" s="415"/>
      <c r="V168" s="306">
        <f t="shared" si="45"/>
        <v>0</v>
      </c>
      <c r="W168" s="412"/>
      <c r="X168" s="415"/>
      <c r="Y168" s="306">
        <f t="shared" si="46"/>
        <v>0</v>
      </c>
      <c r="Z168" s="412"/>
      <c r="AA168" s="415"/>
      <c r="AB168" s="306">
        <f t="shared" si="47"/>
        <v>0</v>
      </c>
      <c r="AC168" s="307">
        <f t="shared" si="48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0"/>
        <v>0</v>
      </c>
      <c r="H169" s="412"/>
      <c r="I169" s="415"/>
      <c r="J169" s="306">
        <f t="shared" si="41"/>
        <v>0</v>
      </c>
      <c r="K169" s="412"/>
      <c r="L169" s="415"/>
      <c r="M169" s="306">
        <f t="shared" si="42"/>
        <v>0</v>
      </c>
      <c r="N169" s="412"/>
      <c r="O169" s="415"/>
      <c r="P169" s="306">
        <f t="shared" si="43"/>
        <v>0</v>
      </c>
      <c r="Q169" s="412"/>
      <c r="R169" s="415"/>
      <c r="S169" s="306">
        <f t="shared" si="44"/>
        <v>0</v>
      </c>
      <c r="T169" s="412"/>
      <c r="U169" s="415"/>
      <c r="V169" s="306">
        <f t="shared" si="45"/>
        <v>0</v>
      </c>
      <c r="W169" s="412"/>
      <c r="X169" s="415"/>
      <c r="Y169" s="306">
        <f t="shared" si="46"/>
        <v>0</v>
      </c>
      <c r="Z169" s="412"/>
      <c r="AA169" s="415"/>
      <c r="AB169" s="306">
        <f t="shared" si="47"/>
        <v>0</v>
      </c>
      <c r="AC169" s="307">
        <f t="shared" si="48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0"/>
        <v>0</v>
      </c>
      <c r="H170" s="412"/>
      <c r="I170" s="415"/>
      <c r="J170" s="306">
        <f t="shared" si="41"/>
        <v>0</v>
      </c>
      <c r="K170" s="412"/>
      <c r="L170" s="415"/>
      <c r="M170" s="306">
        <f t="shared" si="42"/>
        <v>0</v>
      </c>
      <c r="N170" s="412"/>
      <c r="O170" s="415"/>
      <c r="P170" s="306">
        <f t="shared" si="43"/>
        <v>0</v>
      </c>
      <c r="Q170" s="412"/>
      <c r="R170" s="415"/>
      <c r="S170" s="306">
        <f t="shared" si="44"/>
        <v>0</v>
      </c>
      <c r="T170" s="412"/>
      <c r="U170" s="415"/>
      <c r="V170" s="306">
        <f t="shared" si="45"/>
        <v>0</v>
      </c>
      <c r="W170" s="412"/>
      <c r="X170" s="415"/>
      <c r="Y170" s="306">
        <f t="shared" si="46"/>
        <v>0</v>
      </c>
      <c r="Z170" s="412"/>
      <c r="AA170" s="415"/>
      <c r="AB170" s="306">
        <f t="shared" si="47"/>
        <v>0</v>
      </c>
      <c r="AC170" s="307">
        <f t="shared" si="48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0"/>
        <v>0</v>
      </c>
      <c r="H171" s="412"/>
      <c r="I171" s="415"/>
      <c r="J171" s="306">
        <f t="shared" si="41"/>
        <v>0</v>
      </c>
      <c r="K171" s="412"/>
      <c r="L171" s="415"/>
      <c r="M171" s="306">
        <f t="shared" si="42"/>
        <v>0</v>
      </c>
      <c r="N171" s="412"/>
      <c r="O171" s="415"/>
      <c r="P171" s="306">
        <f t="shared" si="43"/>
        <v>0</v>
      </c>
      <c r="Q171" s="412"/>
      <c r="R171" s="415"/>
      <c r="S171" s="306">
        <f t="shared" si="44"/>
        <v>0</v>
      </c>
      <c r="T171" s="412"/>
      <c r="U171" s="415"/>
      <c r="V171" s="306">
        <f t="shared" si="45"/>
        <v>0</v>
      </c>
      <c r="W171" s="412"/>
      <c r="X171" s="415"/>
      <c r="Y171" s="306">
        <f t="shared" si="46"/>
        <v>0</v>
      </c>
      <c r="Z171" s="412"/>
      <c r="AA171" s="415"/>
      <c r="AB171" s="306">
        <f t="shared" si="47"/>
        <v>0</v>
      </c>
      <c r="AC171" s="307">
        <f t="shared" si="48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0"/>
        <v>0</v>
      </c>
      <c r="H172" s="412"/>
      <c r="I172" s="415"/>
      <c r="J172" s="306">
        <f t="shared" si="41"/>
        <v>0</v>
      </c>
      <c r="K172" s="412"/>
      <c r="L172" s="415"/>
      <c r="M172" s="306">
        <f t="shared" si="42"/>
        <v>0</v>
      </c>
      <c r="N172" s="412"/>
      <c r="O172" s="415"/>
      <c r="P172" s="306">
        <f t="shared" si="43"/>
        <v>0</v>
      </c>
      <c r="Q172" s="412"/>
      <c r="R172" s="415"/>
      <c r="S172" s="306">
        <f t="shared" si="44"/>
        <v>0</v>
      </c>
      <c r="T172" s="412"/>
      <c r="U172" s="415"/>
      <c r="V172" s="306">
        <f t="shared" si="45"/>
        <v>0</v>
      </c>
      <c r="W172" s="412"/>
      <c r="X172" s="415"/>
      <c r="Y172" s="306">
        <f t="shared" si="46"/>
        <v>0</v>
      </c>
      <c r="Z172" s="412"/>
      <c r="AA172" s="415"/>
      <c r="AB172" s="306">
        <f t="shared" si="47"/>
        <v>0</v>
      </c>
      <c r="AC172" s="307">
        <f t="shared" si="48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0"/>
        <v>0</v>
      </c>
      <c r="H173" s="412"/>
      <c r="I173" s="415"/>
      <c r="J173" s="306">
        <f t="shared" si="41"/>
        <v>0</v>
      </c>
      <c r="K173" s="412"/>
      <c r="L173" s="415"/>
      <c r="M173" s="306">
        <f t="shared" si="42"/>
        <v>0</v>
      </c>
      <c r="N173" s="412"/>
      <c r="O173" s="415"/>
      <c r="P173" s="306">
        <f t="shared" si="43"/>
        <v>0</v>
      </c>
      <c r="Q173" s="412"/>
      <c r="R173" s="415"/>
      <c r="S173" s="306">
        <f t="shared" si="44"/>
        <v>0</v>
      </c>
      <c r="T173" s="412"/>
      <c r="U173" s="415"/>
      <c r="V173" s="306">
        <f t="shared" si="45"/>
        <v>0</v>
      </c>
      <c r="W173" s="412"/>
      <c r="X173" s="415"/>
      <c r="Y173" s="306">
        <f t="shared" si="46"/>
        <v>0</v>
      </c>
      <c r="Z173" s="412"/>
      <c r="AA173" s="415"/>
      <c r="AB173" s="306">
        <f t="shared" si="47"/>
        <v>0</v>
      </c>
      <c r="AC173" s="307">
        <f t="shared" si="48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0"/>
        <v>0</v>
      </c>
      <c r="H174" s="412"/>
      <c r="I174" s="415"/>
      <c r="J174" s="306">
        <f t="shared" si="41"/>
        <v>0</v>
      </c>
      <c r="K174" s="412"/>
      <c r="L174" s="415"/>
      <c r="M174" s="306">
        <f t="shared" si="42"/>
        <v>0</v>
      </c>
      <c r="N174" s="412"/>
      <c r="O174" s="415"/>
      <c r="P174" s="306">
        <f t="shared" si="43"/>
        <v>0</v>
      </c>
      <c r="Q174" s="412"/>
      <c r="R174" s="415"/>
      <c r="S174" s="306">
        <f t="shared" si="44"/>
        <v>0</v>
      </c>
      <c r="T174" s="412"/>
      <c r="U174" s="415"/>
      <c r="V174" s="306">
        <f t="shared" si="45"/>
        <v>0</v>
      </c>
      <c r="W174" s="412"/>
      <c r="X174" s="415"/>
      <c r="Y174" s="306">
        <f t="shared" si="46"/>
        <v>0</v>
      </c>
      <c r="Z174" s="412"/>
      <c r="AA174" s="415"/>
      <c r="AB174" s="306">
        <f t="shared" si="47"/>
        <v>0</v>
      </c>
      <c r="AC174" s="307">
        <f t="shared" si="48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0"/>
        <v>0</v>
      </c>
      <c r="H175" s="412"/>
      <c r="I175" s="415"/>
      <c r="J175" s="306">
        <f t="shared" si="41"/>
        <v>0</v>
      </c>
      <c r="K175" s="412"/>
      <c r="L175" s="415"/>
      <c r="M175" s="306">
        <f t="shared" si="42"/>
        <v>0</v>
      </c>
      <c r="N175" s="412"/>
      <c r="O175" s="415"/>
      <c r="P175" s="306">
        <f t="shared" si="43"/>
        <v>0</v>
      </c>
      <c r="Q175" s="412"/>
      <c r="R175" s="415"/>
      <c r="S175" s="306">
        <f t="shared" si="44"/>
        <v>0</v>
      </c>
      <c r="T175" s="412"/>
      <c r="U175" s="415"/>
      <c r="V175" s="306">
        <f t="shared" si="45"/>
        <v>0</v>
      </c>
      <c r="W175" s="412"/>
      <c r="X175" s="415"/>
      <c r="Y175" s="306">
        <f t="shared" si="46"/>
        <v>0</v>
      </c>
      <c r="Z175" s="412"/>
      <c r="AA175" s="415"/>
      <c r="AB175" s="306">
        <f t="shared" si="47"/>
        <v>0</v>
      </c>
      <c r="AC175" s="307">
        <f t="shared" si="48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0"/>
        <v>0</v>
      </c>
      <c r="H176" s="412"/>
      <c r="I176" s="415"/>
      <c r="J176" s="306">
        <f t="shared" si="41"/>
        <v>0</v>
      </c>
      <c r="K176" s="412"/>
      <c r="L176" s="415"/>
      <c r="M176" s="306">
        <f t="shared" si="42"/>
        <v>0</v>
      </c>
      <c r="N176" s="412"/>
      <c r="O176" s="415"/>
      <c r="P176" s="306">
        <f t="shared" si="43"/>
        <v>0</v>
      </c>
      <c r="Q176" s="412"/>
      <c r="R176" s="415"/>
      <c r="S176" s="306">
        <f t="shared" si="44"/>
        <v>0</v>
      </c>
      <c r="T176" s="412"/>
      <c r="U176" s="415"/>
      <c r="V176" s="306">
        <f t="shared" si="45"/>
        <v>0</v>
      </c>
      <c r="W176" s="412"/>
      <c r="X176" s="415"/>
      <c r="Y176" s="306">
        <f t="shared" si="46"/>
        <v>0</v>
      </c>
      <c r="Z176" s="412"/>
      <c r="AA176" s="415"/>
      <c r="AB176" s="306">
        <f t="shared" si="47"/>
        <v>0</v>
      </c>
      <c r="AC176" s="307">
        <f t="shared" si="48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0"/>
        <v>0</v>
      </c>
      <c r="H177" s="413"/>
      <c r="I177" s="416"/>
      <c r="J177" s="314">
        <f t="shared" si="41"/>
        <v>0</v>
      </c>
      <c r="K177" s="413"/>
      <c r="L177" s="416"/>
      <c r="M177" s="314">
        <f t="shared" si="42"/>
        <v>0</v>
      </c>
      <c r="N177" s="413"/>
      <c r="O177" s="416"/>
      <c r="P177" s="314">
        <f t="shared" si="43"/>
        <v>0</v>
      </c>
      <c r="Q177" s="413"/>
      <c r="R177" s="416"/>
      <c r="S177" s="314">
        <f t="shared" si="44"/>
        <v>0</v>
      </c>
      <c r="T177" s="413"/>
      <c r="U177" s="416"/>
      <c r="V177" s="314">
        <f t="shared" si="45"/>
        <v>0</v>
      </c>
      <c r="W177" s="413"/>
      <c r="X177" s="416"/>
      <c r="Y177" s="314">
        <f t="shared" si="46"/>
        <v>0</v>
      </c>
      <c r="Z177" s="312"/>
      <c r="AA177" s="313"/>
      <c r="AB177" s="314">
        <f t="shared" si="47"/>
        <v>0</v>
      </c>
      <c r="AC177" s="315">
        <f t="shared" si="48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49">E204*F204</f>
        <v>0</v>
      </c>
      <c r="H204" s="411"/>
      <c r="I204" s="414"/>
      <c r="J204" s="298">
        <f t="shared" ref="J204:J223" si="50">H204*I204</f>
        <v>0</v>
      </c>
      <c r="K204" s="411"/>
      <c r="L204" s="414"/>
      <c r="M204" s="298">
        <f t="shared" ref="M204:M223" si="51">K204*L204</f>
        <v>0</v>
      </c>
      <c r="N204" s="411"/>
      <c r="O204" s="414"/>
      <c r="P204" s="298">
        <f t="shared" ref="P204:P223" si="52">N204*O204</f>
        <v>0</v>
      </c>
      <c r="Q204" s="411"/>
      <c r="R204" s="414"/>
      <c r="S204" s="298">
        <f t="shared" ref="S204:S223" si="53">Q204*R204</f>
        <v>0</v>
      </c>
      <c r="T204" s="411"/>
      <c r="U204" s="414"/>
      <c r="V204" s="298">
        <f t="shared" ref="V204:V223" si="54">T204*U204</f>
        <v>0</v>
      </c>
      <c r="W204" s="411"/>
      <c r="X204" s="414"/>
      <c r="Y204" s="298">
        <f t="shared" ref="Y204:Y223" si="55">W204*X204</f>
        <v>0</v>
      </c>
      <c r="Z204" s="411"/>
      <c r="AA204" s="414"/>
      <c r="AB204" s="298">
        <f t="shared" ref="AB204:AB223" si="56">Z204*AA204</f>
        <v>0</v>
      </c>
      <c r="AC204" s="299">
        <f t="shared" ref="AC204:AC223" si="57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49"/>
        <v>0</v>
      </c>
      <c r="H205" s="412"/>
      <c r="I205" s="415"/>
      <c r="J205" s="306">
        <f t="shared" si="50"/>
        <v>0</v>
      </c>
      <c r="K205" s="412"/>
      <c r="L205" s="415"/>
      <c r="M205" s="306">
        <f t="shared" si="51"/>
        <v>0</v>
      </c>
      <c r="N205" s="412"/>
      <c r="O205" s="415"/>
      <c r="P205" s="306">
        <f t="shared" si="52"/>
        <v>0</v>
      </c>
      <c r="Q205" s="412"/>
      <c r="R205" s="415"/>
      <c r="S205" s="306">
        <f t="shared" si="53"/>
        <v>0</v>
      </c>
      <c r="T205" s="412"/>
      <c r="U205" s="415"/>
      <c r="V205" s="306">
        <f t="shared" si="54"/>
        <v>0</v>
      </c>
      <c r="W205" s="412"/>
      <c r="X205" s="415"/>
      <c r="Y205" s="306">
        <f t="shared" si="55"/>
        <v>0</v>
      </c>
      <c r="Z205" s="412"/>
      <c r="AA205" s="415"/>
      <c r="AB205" s="306">
        <f t="shared" si="56"/>
        <v>0</v>
      </c>
      <c r="AC205" s="307">
        <f t="shared" si="57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49"/>
        <v>0</v>
      </c>
      <c r="H206" s="412"/>
      <c r="I206" s="415"/>
      <c r="J206" s="306">
        <f t="shared" si="50"/>
        <v>0</v>
      </c>
      <c r="K206" s="412"/>
      <c r="L206" s="415"/>
      <c r="M206" s="306">
        <f t="shared" si="51"/>
        <v>0</v>
      </c>
      <c r="N206" s="412"/>
      <c r="O206" s="415"/>
      <c r="P206" s="306">
        <f t="shared" si="52"/>
        <v>0</v>
      </c>
      <c r="Q206" s="412"/>
      <c r="R206" s="415"/>
      <c r="S206" s="306">
        <f t="shared" si="53"/>
        <v>0</v>
      </c>
      <c r="T206" s="412"/>
      <c r="U206" s="415"/>
      <c r="V206" s="306">
        <f t="shared" si="54"/>
        <v>0</v>
      </c>
      <c r="W206" s="412"/>
      <c r="X206" s="415"/>
      <c r="Y206" s="306">
        <f t="shared" si="55"/>
        <v>0</v>
      </c>
      <c r="Z206" s="412"/>
      <c r="AA206" s="415"/>
      <c r="AB206" s="306">
        <f t="shared" si="56"/>
        <v>0</v>
      </c>
      <c r="AC206" s="307">
        <f t="shared" si="57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49"/>
        <v>0</v>
      </c>
      <c r="H207" s="412"/>
      <c r="I207" s="415"/>
      <c r="J207" s="306">
        <f t="shared" si="50"/>
        <v>0</v>
      </c>
      <c r="K207" s="412"/>
      <c r="L207" s="415"/>
      <c r="M207" s="306">
        <f t="shared" si="51"/>
        <v>0</v>
      </c>
      <c r="N207" s="412"/>
      <c r="O207" s="415"/>
      <c r="P207" s="306">
        <f t="shared" si="52"/>
        <v>0</v>
      </c>
      <c r="Q207" s="412"/>
      <c r="R207" s="415"/>
      <c r="S207" s="306">
        <f t="shared" si="53"/>
        <v>0</v>
      </c>
      <c r="T207" s="412"/>
      <c r="U207" s="415"/>
      <c r="V207" s="306">
        <f t="shared" si="54"/>
        <v>0</v>
      </c>
      <c r="W207" s="412"/>
      <c r="X207" s="415"/>
      <c r="Y207" s="306">
        <f t="shared" si="55"/>
        <v>0</v>
      </c>
      <c r="Z207" s="412"/>
      <c r="AA207" s="415"/>
      <c r="AB207" s="306">
        <f t="shared" si="56"/>
        <v>0</v>
      </c>
      <c r="AC207" s="307">
        <f t="shared" si="57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49"/>
        <v>0</v>
      </c>
      <c r="H208" s="412"/>
      <c r="I208" s="415"/>
      <c r="J208" s="306">
        <f t="shared" si="50"/>
        <v>0</v>
      </c>
      <c r="K208" s="412"/>
      <c r="L208" s="415"/>
      <c r="M208" s="306">
        <f t="shared" si="51"/>
        <v>0</v>
      </c>
      <c r="N208" s="412"/>
      <c r="O208" s="415"/>
      <c r="P208" s="306">
        <f t="shared" si="52"/>
        <v>0</v>
      </c>
      <c r="Q208" s="412"/>
      <c r="R208" s="415"/>
      <c r="S208" s="306">
        <f t="shared" si="53"/>
        <v>0</v>
      </c>
      <c r="T208" s="412"/>
      <c r="U208" s="415"/>
      <c r="V208" s="306">
        <f t="shared" si="54"/>
        <v>0</v>
      </c>
      <c r="W208" s="412"/>
      <c r="X208" s="415"/>
      <c r="Y208" s="306">
        <f t="shared" si="55"/>
        <v>0</v>
      </c>
      <c r="Z208" s="412"/>
      <c r="AA208" s="415"/>
      <c r="AB208" s="306">
        <f t="shared" si="56"/>
        <v>0</v>
      </c>
      <c r="AC208" s="307">
        <f t="shared" si="57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49"/>
        <v>0</v>
      </c>
      <c r="H209" s="412"/>
      <c r="I209" s="415"/>
      <c r="J209" s="306">
        <f t="shared" si="50"/>
        <v>0</v>
      </c>
      <c r="K209" s="412"/>
      <c r="L209" s="415"/>
      <c r="M209" s="306">
        <f t="shared" si="51"/>
        <v>0</v>
      </c>
      <c r="N209" s="412"/>
      <c r="O209" s="415"/>
      <c r="P209" s="306">
        <f t="shared" si="52"/>
        <v>0</v>
      </c>
      <c r="Q209" s="412"/>
      <c r="R209" s="415"/>
      <c r="S209" s="306">
        <f t="shared" si="53"/>
        <v>0</v>
      </c>
      <c r="T209" s="412"/>
      <c r="U209" s="415"/>
      <c r="V209" s="306">
        <f t="shared" si="54"/>
        <v>0</v>
      </c>
      <c r="W209" s="412"/>
      <c r="X209" s="415"/>
      <c r="Y209" s="306">
        <f t="shared" si="55"/>
        <v>0</v>
      </c>
      <c r="Z209" s="412"/>
      <c r="AA209" s="415"/>
      <c r="AB209" s="306">
        <f t="shared" si="56"/>
        <v>0</v>
      </c>
      <c r="AC209" s="307">
        <f t="shared" si="57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49"/>
        <v>0</v>
      </c>
      <c r="H210" s="412"/>
      <c r="I210" s="415"/>
      <c r="J210" s="306">
        <f t="shared" si="50"/>
        <v>0</v>
      </c>
      <c r="K210" s="412"/>
      <c r="L210" s="415"/>
      <c r="M210" s="306">
        <f t="shared" si="51"/>
        <v>0</v>
      </c>
      <c r="N210" s="412"/>
      <c r="O210" s="415"/>
      <c r="P210" s="306">
        <f t="shared" si="52"/>
        <v>0</v>
      </c>
      <c r="Q210" s="412"/>
      <c r="R210" s="415"/>
      <c r="S210" s="306">
        <f t="shared" si="53"/>
        <v>0</v>
      </c>
      <c r="T210" s="412"/>
      <c r="U210" s="415"/>
      <c r="V210" s="306">
        <f t="shared" si="54"/>
        <v>0</v>
      </c>
      <c r="W210" s="412"/>
      <c r="X210" s="415"/>
      <c r="Y210" s="306">
        <f t="shared" si="55"/>
        <v>0</v>
      </c>
      <c r="Z210" s="412"/>
      <c r="AA210" s="415"/>
      <c r="AB210" s="306">
        <f t="shared" si="56"/>
        <v>0</v>
      </c>
      <c r="AC210" s="307">
        <f t="shared" si="57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49"/>
        <v>0</v>
      </c>
      <c r="H211" s="412"/>
      <c r="I211" s="415"/>
      <c r="J211" s="306">
        <f t="shared" si="50"/>
        <v>0</v>
      </c>
      <c r="K211" s="412"/>
      <c r="L211" s="415"/>
      <c r="M211" s="306">
        <f t="shared" si="51"/>
        <v>0</v>
      </c>
      <c r="N211" s="412"/>
      <c r="O211" s="415"/>
      <c r="P211" s="306">
        <f t="shared" si="52"/>
        <v>0</v>
      </c>
      <c r="Q211" s="412"/>
      <c r="R211" s="415"/>
      <c r="S211" s="306">
        <f t="shared" si="53"/>
        <v>0</v>
      </c>
      <c r="T211" s="412"/>
      <c r="U211" s="415"/>
      <c r="V211" s="306">
        <f t="shared" si="54"/>
        <v>0</v>
      </c>
      <c r="W211" s="412"/>
      <c r="X211" s="415"/>
      <c r="Y211" s="306">
        <f t="shared" si="55"/>
        <v>0</v>
      </c>
      <c r="Z211" s="412"/>
      <c r="AA211" s="415"/>
      <c r="AB211" s="306">
        <f t="shared" si="56"/>
        <v>0</v>
      </c>
      <c r="AC211" s="307">
        <f t="shared" si="57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49"/>
        <v>0</v>
      </c>
      <c r="H212" s="412"/>
      <c r="I212" s="415"/>
      <c r="J212" s="306">
        <f t="shared" si="50"/>
        <v>0</v>
      </c>
      <c r="K212" s="412"/>
      <c r="L212" s="415"/>
      <c r="M212" s="306">
        <f t="shared" si="51"/>
        <v>0</v>
      </c>
      <c r="N212" s="412"/>
      <c r="O212" s="415"/>
      <c r="P212" s="306">
        <f t="shared" si="52"/>
        <v>0</v>
      </c>
      <c r="Q212" s="412"/>
      <c r="R212" s="415"/>
      <c r="S212" s="306">
        <f t="shared" si="53"/>
        <v>0</v>
      </c>
      <c r="T212" s="412"/>
      <c r="U212" s="415"/>
      <c r="V212" s="306">
        <f t="shared" si="54"/>
        <v>0</v>
      </c>
      <c r="W212" s="412"/>
      <c r="X212" s="415"/>
      <c r="Y212" s="306">
        <f t="shared" si="55"/>
        <v>0</v>
      </c>
      <c r="Z212" s="412"/>
      <c r="AA212" s="415"/>
      <c r="AB212" s="306">
        <f t="shared" si="56"/>
        <v>0</v>
      </c>
      <c r="AC212" s="307">
        <f t="shared" si="57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49"/>
        <v>0</v>
      </c>
      <c r="H213" s="412"/>
      <c r="I213" s="415"/>
      <c r="J213" s="306">
        <f t="shared" si="50"/>
        <v>0</v>
      </c>
      <c r="K213" s="412"/>
      <c r="L213" s="415"/>
      <c r="M213" s="306">
        <f t="shared" si="51"/>
        <v>0</v>
      </c>
      <c r="N213" s="412"/>
      <c r="O213" s="415"/>
      <c r="P213" s="306">
        <f t="shared" si="52"/>
        <v>0</v>
      </c>
      <c r="Q213" s="412"/>
      <c r="R213" s="415"/>
      <c r="S213" s="306">
        <f t="shared" si="53"/>
        <v>0</v>
      </c>
      <c r="T213" s="412"/>
      <c r="U213" s="415"/>
      <c r="V213" s="306">
        <f t="shared" si="54"/>
        <v>0</v>
      </c>
      <c r="W213" s="412"/>
      <c r="X213" s="415"/>
      <c r="Y213" s="306">
        <f t="shared" si="55"/>
        <v>0</v>
      </c>
      <c r="Z213" s="412"/>
      <c r="AA213" s="415"/>
      <c r="AB213" s="306">
        <f t="shared" si="56"/>
        <v>0</v>
      </c>
      <c r="AC213" s="307">
        <f t="shared" si="57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49"/>
        <v>0</v>
      </c>
      <c r="H214" s="412"/>
      <c r="I214" s="415"/>
      <c r="J214" s="306">
        <f t="shared" si="50"/>
        <v>0</v>
      </c>
      <c r="K214" s="412"/>
      <c r="L214" s="415"/>
      <c r="M214" s="306">
        <f t="shared" si="51"/>
        <v>0</v>
      </c>
      <c r="N214" s="412"/>
      <c r="O214" s="415"/>
      <c r="P214" s="306">
        <f t="shared" si="52"/>
        <v>0</v>
      </c>
      <c r="Q214" s="412"/>
      <c r="R214" s="415"/>
      <c r="S214" s="306">
        <f t="shared" si="53"/>
        <v>0</v>
      </c>
      <c r="T214" s="412"/>
      <c r="U214" s="415"/>
      <c r="V214" s="306">
        <f t="shared" si="54"/>
        <v>0</v>
      </c>
      <c r="W214" s="412"/>
      <c r="X214" s="415"/>
      <c r="Y214" s="306">
        <f t="shared" si="55"/>
        <v>0</v>
      </c>
      <c r="Z214" s="412"/>
      <c r="AA214" s="415"/>
      <c r="AB214" s="306">
        <f t="shared" si="56"/>
        <v>0</v>
      </c>
      <c r="AC214" s="307">
        <f t="shared" si="57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49"/>
        <v>0</v>
      </c>
      <c r="H215" s="412"/>
      <c r="I215" s="415"/>
      <c r="J215" s="306">
        <f t="shared" si="50"/>
        <v>0</v>
      </c>
      <c r="K215" s="412"/>
      <c r="L215" s="415"/>
      <c r="M215" s="306">
        <f t="shared" si="51"/>
        <v>0</v>
      </c>
      <c r="N215" s="412"/>
      <c r="O215" s="415"/>
      <c r="P215" s="306">
        <f t="shared" si="52"/>
        <v>0</v>
      </c>
      <c r="Q215" s="412"/>
      <c r="R215" s="415"/>
      <c r="S215" s="306">
        <f t="shared" si="53"/>
        <v>0</v>
      </c>
      <c r="T215" s="412"/>
      <c r="U215" s="415"/>
      <c r="V215" s="306">
        <f t="shared" si="54"/>
        <v>0</v>
      </c>
      <c r="W215" s="412"/>
      <c r="X215" s="415"/>
      <c r="Y215" s="306">
        <f t="shared" si="55"/>
        <v>0</v>
      </c>
      <c r="Z215" s="412"/>
      <c r="AA215" s="415"/>
      <c r="AB215" s="306">
        <f t="shared" si="56"/>
        <v>0</v>
      </c>
      <c r="AC215" s="307">
        <f t="shared" si="57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49"/>
        <v>0</v>
      </c>
      <c r="H216" s="412"/>
      <c r="I216" s="415"/>
      <c r="J216" s="306">
        <f t="shared" si="50"/>
        <v>0</v>
      </c>
      <c r="K216" s="412"/>
      <c r="L216" s="415"/>
      <c r="M216" s="306">
        <f t="shared" si="51"/>
        <v>0</v>
      </c>
      <c r="N216" s="412"/>
      <c r="O216" s="415"/>
      <c r="P216" s="306">
        <f t="shared" si="52"/>
        <v>0</v>
      </c>
      <c r="Q216" s="412"/>
      <c r="R216" s="415"/>
      <c r="S216" s="306">
        <f t="shared" si="53"/>
        <v>0</v>
      </c>
      <c r="T216" s="412"/>
      <c r="U216" s="415"/>
      <c r="V216" s="306">
        <f t="shared" si="54"/>
        <v>0</v>
      </c>
      <c r="W216" s="412"/>
      <c r="X216" s="415"/>
      <c r="Y216" s="306">
        <f t="shared" si="55"/>
        <v>0</v>
      </c>
      <c r="Z216" s="412"/>
      <c r="AA216" s="415"/>
      <c r="AB216" s="306">
        <f t="shared" si="56"/>
        <v>0</v>
      </c>
      <c r="AC216" s="307">
        <f t="shared" si="57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49"/>
        <v>0</v>
      </c>
      <c r="H217" s="412"/>
      <c r="I217" s="415"/>
      <c r="J217" s="306">
        <f t="shared" si="50"/>
        <v>0</v>
      </c>
      <c r="K217" s="412"/>
      <c r="L217" s="415"/>
      <c r="M217" s="306">
        <f t="shared" si="51"/>
        <v>0</v>
      </c>
      <c r="N217" s="412"/>
      <c r="O217" s="415"/>
      <c r="P217" s="306">
        <f t="shared" si="52"/>
        <v>0</v>
      </c>
      <c r="Q217" s="412"/>
      <c r="R217" s="415"/>
      <c r="S217" s="306">
        <f t="shared" si="53"/>
        <v>0</v>
      </c>
      <c r="T217" s="412"/>
      <c r="U217" s="415"/>
      <c r="V217" s="306">
        <f t="shared" si="54"/>
        <v>0</v>
      </c>
      <c r="W217" s="412"/>
      <c r="X217" s="415"/>
      <c r="Y217" s="306">
        <f t="shared" si="55"/>
        <v>0</v>
      </c>
      <c r="Z217" s="412"/>
      <c r="AA217" s="415"/>
      <c r="AB217" s="306">
        <f t="shared" si="56"/>
        <v>0</v>
      </c>
      <c r="AC217" s="307">
        <f t="shared" si="57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49"/>
        <v>0</v>
      </c>
      <c r="H218" s="412"/>
      <c r="I218" s="415"/>
      <c r="J218" s="306">
        <f t="shared" si="50"/>
        <v>0</v>
      </c>
      <c r="K218" s="412"/>
      <c r="L218" s="415"/>
      <c r="M218" s="306">
        <f t="shared" si="51"/>
        <v>0</v>
      </c>
      <c r="N218" s="412"/>
      <c r="O218" s="415"/>
      <c r="P218" s="306">
        <f t="shared" si="52"/>
        <v>0</v>
      </c>
      <c r="Q218" s="412"/>
      <c r="R218" s="415"/>
      <c r="S218" s="306">
        <f t="shared" si="53"/>
        <v>0</v>
      </c>
      <c r="T218" s="412"/>
      <c r="U218" s="415"/>
      <c r="V218" s="306">
        <f t="shared" si="54"/>
        <v>0</v>
      </c>
      <c r="W218" s="412"/>
      <c r="X218" s="415"/>
      <c r="Y218" s="306">
        <f t="shared" si="55"/>
        <v>0</v>
      </c>
      <c r="Z218" s="412"/>
      <c r="AA218" s="415"/>
      <c r="AB218" s="306">
        <f t="shared" si="56"/>
        <v>0</v>
      </c>
      <c r="AC218" s="307">
        <f t="shared" si="57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49"/>
        <v>0</v>
      </c>
      <c r="H219" s="412"/>
      <c r="I219" s="415"/>
      <c r="J219" s="306">
        <f t="shared" si="50"/>
        <v>0</v>
      </c>
      <c r="K219" s="412"/>
      <c r="L219" s="415"/>
      <c r="M219" s="306">
        <f t="shared" si="51"/>
        <v>0</v>
      </c>
      <c r="N219" s="412"/>
      <c r="O219" s="415"/>
      <c r="P219" s="306">
        <f t="shared" si="52"/>
        <v>0</v>
      </c>
      <c r="Q219" s="412"/>
      <c r="R219" s="415"/>
      <c r="S219" s="306">
        <f t="shared" si="53"/>
        <v>0</v>
      </c>
      <c r="T219" s="412"/>
      <c r="U219" s="415"/>
      <c r="V219" s="306">
        <f t="shared" si="54"/>
        <v>0</v>
      </c>
      <c r="W219" s="412"/>
      <c r="X219" s="415"/>
      <c r="Y219" s="306">
        <f t="shared" si="55"/>
        <v>0</v>
      </c>
      <c r="Z219" s="412"/>
      <c r="AA219" s="415"/>
      <c r="AB219" s="306">
        <f t="shared" si="56"/>
        <v>0</v>
      </c>
      <c r="AC219" s="307">
        <f t="shared" si="57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49"/>
        <v>0</v>
      </c>
      <c r="H220" s="412"/>
      <c r="I220" s="415"/>
      <c r="J220" s="306">
        <f t="shared" si="50"/>
        <v>0</v>
      </c>
      <c r="K220" s="412"/>
      <c r="L220" s="415"/>
      <c r="M220" s="306">
        <f t="shared" si="51"/>
        <v>0</v>
      </c>
      <c r="N220" s="412"/>
      <c r="O220" s="415"/>
      <c r="P220" s="306">
        <f t="shared" si="52"/>
        <v>0</v>
      </c>
      <c r="Q220" s="412"/>
      <c r="R220" s="415"/>
      <c r="S220" s="306">
        <f t="shared" si="53"/>
        <v>0</v>
      </c>
      <c r="T220" s="412"/>
      <c r="U220" s="415"/>
      <c r="V220" s="306">
        <f t="shared" si="54"/>
        <v>0</v>
      </c>
      <c r="W220" s="412"/>
      <c r="X220" s="415"/>
      <c r="Y220" s="306">
        <f t="shared" si="55"/>
        <v>0</v>
      </c>
      <c r="Z220" s="412"/>
      <c r="AA220" s="415"/>
      <c r="AB220" s="306">
        <f t="shared" si="56"/>
        <v>0</v>
      </c>
      <c r="AC220" s="307">
        <f t="shared" si="57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49"/>
        <v>0</v>
      </c>
      <c r="H221" s="412"/>
      <c r="I221" s="415"/>
      <c r="J221" s="306">
        <f t="shared" si="50"/>
        <v>0</v>
      </c>
      <c r="K221" s="412"/>
      <c r="L221" s="415"/>
      <c r="M221" s="306">
        <f t="shared" si="51"/>
        <v>0</v>
      </c>
      <c r="N221" s="412"/>
      <c r="O221" s="415"/>
      <c r="P221" s="306">
        <f t="shared" si="52"/>
        <v>0</v>
      </c>
      <c r="Q221" s="412"/>
      <c r="R221" s="415"/>
      <c r="S221" s="306">
        <f t="shared" si="53"/>
        <v>0</v>
      </c>
      <c r="T221" s="412"/>
      <c r="U221" s="415"/>
      <c r="V221" s="306">
        <f t="shared" si="54"/>
        <v>0</v>
      </c>
      <c r="W221" s="412"/>
      <c r="X221" s="415"/>
      <c r="Y221" s="306">
        <f t="shared" si="55"/>
        <v>0</v>
      </c>
      <c r="Z221" s="412"/>
      <c r="AA221" s="415"/>
      <c r="AB221" s="306">
        <f t="shared" si="56"/>
        <v>0</v>
      </c>
      <c r="AC221" s="307">
        <f t="shared" si="57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49"/>
        <v>0</v>
      </c>
      <c r="H222" s="412"/>
      <c r="I222" s="415"/>
      <c r="J222" s="306">
        <f t="shared" si="50"/>
        <v>0</v>
      </c>
      <c r="K222" s="412"/>
      <c r="L222" s="415"/>
      <c r="M222" s="306">
        <f t="shared" si="51"/>
        <v>0</v>
      </c>
      <c r="N222" s="412"/>
      <c r="O222" s="415"/>
      <c r="P222" s="306">
        <f t="shared" si="52"/>
        <v>0</v>
      </c>
      <c r="Q222" s="412"/>
      <c r="R222" s="415"/>
      <c r="S222" s="306">
        <f t="shared" si="53"/>
        <v>0</v>
      </c>
      <c r="T222" s="412"/>
      <c r="U222" s="415"/>
      <c r="V222" s="306">
        <f t="shared" si="54"/>
        <v>0</v>
      </c>
      <c r="W222" s="412"/>
      <c r="X222" s="415"/>
      <c r="Y222" s="306">
        <f t="shared" si="55"/>
        <v>0</v>
      </c>
      <c r="Z222" s="412"/>
      <c r="AA222" s="415"/>
      <c r="AB222" s="306">
        <f t="shared" si="56"/>
        <v>0</v>
      </c>
      <c r="AC222" s="307">
        <f t="shared" si="57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49"/>
        <v>0</v>
      </c>
      <c r="H223" s="413"/>
      <c r="I223" s="416"/>
      <c r="J223" s="314">
        <f t="shared" si="50"/>
        <v>0</v>
      </c>
      <c r="K223" s="413"/>
      <c r="L223" s="416"/>
      <c r="M223" s="314">
        <f t="shared" si="51"/>
        <v>0</v>
      </c>
      <c r="N223" s="413"/>
      <c r="O223" s="416"/>
      <c r="P223" s="314">
        <f t="shared" si="52"/>
        <v>0</v>
      </c>
      <c r="Q223" s="413"/>
      <c r="R223" s="416"/>
      <c r="S223" s="314">
        <f t="shared" si="53"/>
        <v>0</v>
      </c>
      <c r="T223" s="413"/>
      <c r="U223" s="416"/>
      <c r="V223" s="314">
        <f t="shared" si="54"/>
        <v>0</v>
      </c>
      <c r="W223" s="413"/>
      <c r="X223" s="416"/>
      <c r="Y223" s="314">
        <f t="shared" si="55"/>
        <v>0</v>
      </c>
      <c r="Z223" s="413"/>
      <c r="AA223" s="416"/>
      <c r="AB223" s="314">
        <f t="shared" si="56"/>
        <v>0</v>
      </c>
      <c r="AC223" s="315">
        <f t="shared" si="57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58">E229*F229</f>
        <v>0</v>
      </c>
      <c r="H229" s="411"/>
      <c r="I229" s="414"/>
      <c r="J229" s="298">
        <f t="shared" ref="J229:J248" si="59">H229*I229</f>
        <v>0</v>
      </c>
      <c r="K229" s="411"/>
      <c r="L229" s="414"/>
      <c r="M229" s="298">
        <f t="shared" ref="M229:M248" si="60">K229*L229</f>
        <v>0</v>
      </c>
      <c r="N229" s="411"/>
      <c r="O229" s="414"/>
      <c r="P229" s="298">
        <f t="shared" ref="P229:P248" si="61">N229*O229</f>
        <v>0</v>
      </c>
      <c r="Q229" s="411"/>
      <c r="R229" s="414"/>
      <c r="S229" s="298">
        <f t="shared" ref="S229:S248" si="62">Q229*R229</f>
        <v>0</v>
      </c>
      <c r="T229" s="411"/>
      <c r="U229" s="414"/>
      <c r="V229" s="298">
        <f t="shared" ref="V229:V248" si="63">T229*U229</f>
        <v>0</v>
      </c>
      <c r="W229" s="411"/>
      <c r="X229" s="414"/>
      <c r="Y229" s="298">
        <f t="shared" ref="Y229:Y248" si="64">W229*X229</f>
        <v>0</v>
      </c>
      <c r="Z229" s="411"/>
      <c r="AA229" s="414"/>
      <c r="AB229" s="298">
        <f t="shared" ref="AB229:AB248" si="65">Z229*AA229</f>
        <v>0</v>
      </c>
      <c r="AC229" s="299">
        <f t="shared" ref="AC229:AC248" si="66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58"/>
        <v>0</v>
      </c>
      <c r="H230" s="412"/>
      <c r="I230" s="415"/>
      <c r="J230" s="306">
        <f t="shared" si="59"/>
        <v>0</v>
      </c>
      <c r="K230" s="412"/>
      <c r="L230" s="415"/>
      <c r="M230" s="306">
        <f t="shared" si="60"/>
        <v>0</v>
      </c>
      <c r="N230" s="412"/>
      <c r="O230" s="415"/>
      <c r="P230" s="306">
        <f t="shared" si="61"/>
        <v>0</v>
      </c>
      <c r="Q230" s="412"/>
      <c r="R230" s="415"/>
      <c r="S230" s="306">
        <f t="shared" si="62"/>
        <v>0</v>
      </c>
      <c r="T230" s="412"/>
      <c r="U230" s="415"/>
      <c r="V230" s="306">
        <f t="shared" si="63"/>
        <v>0</v>
      </c>
      <c r="W230" s="412"/>
      <c r="X230" s="415"/>
      <c r="Y230" s="306">
        <f t="shared" si="64"/>
        <v>0</v>
      </c>
      <c r="Z230" s="412"/>
      <c r="AA230" s="415"/>
      <c r="AB230" s="306">
        <f t="shared" si="65"/>
        <v>0</v>
      </c>
      <c r="AC230" s="307">
        <f t="shared" si="66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58"/>
        <v>0</v>
      </c>
      <c r="H231" s="412"/>
      <c r="I231" s="415"/>
      <c r="J231" s="306">
        <f t="shared" si="59"/>
        <v>0</v>
      </c>
      <c r="K231" s="412"/>
      <c r="L231" s="415"/>
      <c r="M231" s="306">
        <f t="shared" si="60"/>
        <v>0</v>
      </c>
      <c r="N231" s="412"/>
      <c r="O231" s="415"/>
      <c r="P231" s="306">
        <f t="shared" si="61"/>
        <v>0</v>
      </c>
      <c r="Q231" s="412"/>
      <c r="R231" s="415"/>
      <c r="S231" s="306">
        <f t="shared" si="62"/>
        <v>0</v>
      </c>
      <c r="T231" s="412"/>
      <c r="U231" s="415"/>
      <c r="V231" s="306">
        <f t="shared" si="63"/>
        <v>0</v>
      </c>
      <c r="W231" s="412"/>
      <c r="X231" s="415"/>
      <c r="Y231" s="306">
        <f t="shared" si="64"/>
        <v>0</v>
      </c>
      <c r="Z231" s="412"/>
      <c r="AA231" s="415"/>
      <c r="AB231" s="306">
        <f t="shared" si="65"/>
        <v>0</v>
      </c>
      <c r="AC231" s="307">
        <f t="shared" si="66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58"/>
        <v>0</v>
      </c>
      <c r="H232" s="412"/>
      <c r="I232" s="415"/>
      <c r="J232" s="306">
        <f t="shared" si="59"/>
        <v>0</v>
      </c>
      <c r="K232" s="412"/>
      <c r="L232" s="415"/>
      <c r="M232" s="306">
        <f t="shared" si="60"/>
        <v>0</v>
      </c>
      <c r="N232" s="412"/>
      <c r="O232" s="415"/>
      <c r="P232" s="306">
        <f t="shared" si="61"/>
        <v>0</v>
      </c>
      <c r="Q232" s="412"/>
      <c r="R232" s="415"/>
      <c r="S232" s="306">
        <f t="shared" si="62"/>
        <v>0</v>
      </c>
      <c r="T232" s="412"/>
      <c r="U232" s="415"/>
      <c r="V232" s="306">
        <f t="shared" si="63"/>
        <v>0</v>
      </c>
      <c r="W232" s="412"/>
      <c r="X232" s="415"/>
      <c r="Y232" s="306">
        <f t="shared" si="64"/>
        <v>0</v>
      </c>
      <c r="Z232" s="412"/>
      <c r="AA232" s="415"/>
      <c r="AB232" s="306">
        <f t="shared" si="65"/>
        <v>0</v>
      </c>
      <c r="AC232" s="307">
        <f t="shared" si="66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58"/>
        <v>0</v>
      </c>
      <c r="H233" s="412"/>
      <c r="I233" s="415"/>
      <c r="J233" s="306">
        <f t="shared" si="59"/>
        <v>0</v>
      </c>
      <c r="K233" s="412"/>
      <c r="L233" s="415"/>
      <c r="M233" s="306">
        <f t="shared" si="60"/>
        <v>0</v>
      </c>
      <c r="N233" s="412"/>
      <c r="O233" s="415"/>
      <c r="P233" s="306">
        <f t="shared" si="61"/>
        <v>0</v>
      </c>
      <c r="Q233" s="412"/>
      <c r="R233" s="415"/>
      <c r="S233" s="306">
        <f t="shared" si="62"/>
        <v>0</v>
      </c>
      <c r="T233" s="412"/>
      <c r="U233" s="415"/>
      <c r="V233" s="306">
        <f t="shared" si="63"/>
        <v>0</v>
      </c>
      <c r="W233" s="412"/>
      <c r="X233" s="415"/>
      <c r="Y233" s="306">
        <f t="shared" si="64"/>
        <v>0</v>
      </c>
      <c r="Z233" s="412"/>
      <c r="AA233" s="415"/>
      <c r="AB233" s="306">
        <f t="shared" si="65"/>
        <v>0</v>
      </c>
      <c r="AC233" s="307">
        <f t="shared" si="66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58"/>
        <v>0</v>
      </c>
      <c r="H234" s="412"/>
      <c r="I234" s="415"/>
      <c r="J234" s="306">
        <f t="shared" si="59"/>
        <v>0</v>
      </c>
      <c r="K234" s="412"/>
      <c r="L234" s="415"/>
      <c r="M234" s="306">
        <f t="shared" si="60"/>
        <v>0</v>
      </c>
      <c r="N234" s="412"/>
      <c r="O234" s="415"/>
      <c r="P234" s="306">
        <f t="shared" si="61"/>
        <v>0</v>
      </c>
      <c r="Q234" s="412"/>
      <c r="R234" s="415"/>
      <c r="S234" s="306">
        <f t="shared" si="62"/>
        <v>0</v>
      </c>
      <c r="T234" s="412"/>
      <c r="U234" s="415"/>
      <c r="V234" s="306">
        <f t="shared" si="63"/>
        <v>0</v>
      </c>
      <c r="W234" s="412"/>
      <c r="X234" s="415"/>
      <c r="Y234" s="306">
        <f t="shared" si="64"/>
        <v>0</v>
      </c>
      <c r="Z234" s="412"/>
      <c r="AA234" s="415"/>
      <c r="AB234" s="306">
        <f t="shared" si="65"/>
        <v>0</v>
      </c>
      <c r="AC234" s="307">
        <f t="shared" si="66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58"/>
        <v>0</v>
      </c>
      <c r="H235" s="412"/>
      <c r="I235" s="415"/>
      <c r="J235" s="306">
        <f t="shared" si="59"/>
        <v>0</v>
      </c>
      <c r="K235" s="412"/>
      <c r="L235" s="415"/>
      <c r="M235" s="306">
        <f t="shared" si="60"/>
        <v>0</v>
      </c>
      <c r="N235" s="412"/>
      <c r="O235" s="415"/>
      <c r="P235" s="306">
        <f t="shared" si="61"/>
        <v>0</v>
      </c>
      <c r="Q235" s="412"/>
      <c r="R235" s="415"/>
      <c r="S235" s="306">
        <f t="shared" si="62"/>
        <v>0</v>
      </c>
      <c r="T235" s="412"/>
      <c r="U235" s="415"/>
      <c r="V235" s="306">
        <f t="shared" si="63"/>
        <v>0</v>
      </c>
      <c r="W235" s="412"/>
      <c r="X235" s="415"/>
      <c r="Y235" s="306">
        <f t="shared" si="64"/>
        <v>0</v>
      </c>
      <c r="Z235" s="412"/>
      <c r="AA235" s="415"/>
      <c r="AB235" s="306">
        <f t="shared" si="65"/>
        <v>0</v>
      </c>
      <c r="AC235" s="307">
        <f t="shared" si="66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58"/>
        <v>0</v>
      </c>
      <c r="H236" s="412"/>
      <c r="I236" s="415"/>
      <c r="J236" s="306">
        <f t="shared" si="59"/>
        <v>0</v>
      </c>
      <c r="K236" s="412"/>
      <c r="L236" s="415"/>
      <c r="M236" s="306">
        <f t="shared" si="60"/>
        <v>0</v>
      </c>
      <c r="N236" s="412"/>
      <c r="O236" s="415"/>
      <c r="P236" s="306">
        <f t="shared" si="61"/>
        <v>0</v>
      </c>
      <c r="Q236" s="412"/>
      <c r="R236" s="415"/>
      <c r="S236" s="306">
        <f t="shared" si="62"/>
        <v>0</v>
      </c>
      <c r="T236" s="412"/>
      <c r="U236" s="415"/>
      <c r="V236" s="306">
        <f t="shared" si="63"/>
        <v>0</v>
      </c>
      <c r="W236" s="412"/>
      <c r="X236" s="415"/>
      <c r="Y236" s="306">
        <f t="shared" si="64"/>
        <v>0</v>
      </c>
      <c r="Z236" s="412"/>
      <c r="AA236" s="415"/>
      <c r="AB236" s="306">
        <f t="shared" si="65"/>
        <v>0</v>
      </c>
      <c r="AC236" s="307">
        <f t="shared" si="66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58"/>
        <v>0</v>
      </c>
      <c r="H237" s="412"/>
      <c r="I237" s="415"/>
      <c r="J237" s="306">
        <f t="shared" si="59"/>
        <v>0</v>
      </c>
      <c r="K237" s="412"/>
      <c r="L237" s="415"/>
      <c r="M237" s="306">
        <f t="shared" si="60"/>
        <v>0</v>
      </c>
      <c r="N237" s="412"/>
      <c r="O237" s="415"/>
      <c r="P237" s="306">
        <f t="shared" si="61"/>
        <v>0</v>
      </c>
      <c r="Q237" s="412"/>
      <c r="R237" s="415"/>
      <c r="S237" s="306">
        <f t="shared" si="62"/>
        <v>0</v>
      </c>
      <c r="T237" s="412"/>
      <c r="U237" s="415"/>
      <c r="V237" s="306">
        <f t="shared" si="63"/>
        <v>0</v>
      </c>
      <c r="W237" s="412"/>
      <c r="X237" s="415"/>
      <c r="Y237" s="306">
        <f t="shared" si="64"/>
        <v>0</v>
      </c>
      <c r="Z237" s="412"/>
      <c r="AA237" s="415"/>
      <c r="AB237" s="306">
        <f t="shared" si="65"/>
        <v>0</v>
      </c>
      <c r="AC237" s="307">
        <f t="shared" si="66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58"/>
        <v>0</v>
      </c>
      <c r="H238" s="412"/>
      <c r="I238" s="415"/>
      <c r="J238" s="306">
        <f t="shared" si="59"/>
        <v>0</v>
      </c>
      <c r="K238" s="412"/>
      <c r="L238" s="415"/>
      <c r="M238" s="306">
        <f t="shared" si="60"/>
        <v>0</v>
      </c>
      <c r="N238" s="412"/>
      <c r="O238" s="415"/>
      <c r="P238" s="306">
        <f t="shared" si="61"/>
        <v>0</v>
      </c>
      <c r="Q238" s="412"/>
      <c r="R238" s="415"/>
      <c r="S238" s="306">
        <f t="shared" si="62"/>
        <v>0</v>
      </c>
      <c r="T238" s="412"/>
      <c r="U238" s="415"/>
      <c r="V238" s="306">
        <f t="shared" si="63"/>
        <v>0</v>
      </c>
      <c r="W238" s="412"/>
      <c r="X238" s="415"/>
      <c r="Y238" s="306">
        <f t="shared" si="64"/>
        <v>0</v>
      </c>
      <c r="Z238" s="412"/>
      <c r="AA238" s="415"/>
      <c r="AB238" s="306">
        <f t="shared" si="65"/>
        <v>0</v>
      </c>
      <c r="AC238" s="307">
        <f t="shared" si="66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58"/>
        <v>0</v>
      </c>
      <c r="H239" s="412"/>
      <c r="I239" s="415"/>
      <c r="J239" s="306">
        <f t="shared" si="59"/>
        <v>0</v>
      </c>
      <c r="K239" s="412"/>
      <c r="L239" s="415"/>
      <c r="M239" s="306">
        <f t="shared" si="60"/>
        <v>0</v>
      </c>
      <c r="N239" s="412"/>
      <c r="O239" s="415"/>
      <c r="P239" s="306">
        <f t="shared" si="61"/>
        <v>0</v>
      </c>
      <c r="Q239" s="412"/>
      <c r="R239" s="415"/>
      <c r="S239" s="306">
        <f t="shared" si="62"/>
        <v>0</v>
      </c>
      <c r="T239" s="412"/>
      <c r="U239" s="415"/>
      <c r="V239" s="306">
        <f t="shared" si="63"/>
        <v>0</v>
      </c>
      <c r="W239" s="412"/>
      <c r="X239" s="415"/>
      <c r="Y239" s="306">
        <f t="shared" si="64"/>
        <v>0</v>
      </c>
      <c r="Z239" s="412"/>
      <c r="AA239" s="415"/>
      <c r="AB239" s="306">
        <f t="shared" si="65"/>
        <v>0</v>
      </c>
      <c r="AC239" s="307">
        <f t="shared" si="66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58"/>
        <v>0</v>
      </c>
      <c r="H240" s="412"/>
      <c r="I240" s="415"/>
      <c r="J240" s="306">
        <f t="shared" si="59"/>
        <v>0</v>
      </c>
      <c r="K240" s="412"/>
      <c r="L240" s="415"/>
      <c r="M240" s="306">
        <f t="shared" si="60"/>
        <v>0</v>
      </c>
      <c r="N240" s="412"/>
      <c r="O240" s="415"/>
      <c r="P240" s="306">
        <f t="shared" si="61"/>
        <v>0</v>
      </c>
      <c r="Q240" s="412"/>
      <c r="R240" s="415"/>
      <c r="S240" s="306">
        <f t="shared" si="62"/>
        <v>0</v>
      </c>
      <c r="T240" s="412"/>
      <c r="U240" s="415"/>
      <c r="V240" s="306">
        <f t="shared" si="63"/>
        <v>0</v>
      </c>
      <c r="W240" s="412"/>
      <c r="X240" s="415"/>
      <c r="Y240" s="306">
        <f t="shared" si="64"/>
        <v>0</v>
      </c>
      <c r="Z240" s="412"/>
      <c r="AA240" s="415"/>
      <c r="AB240" s="306">
        <f t="shared" si="65"/>
        <v>0</v>
      </c>
      <c r="AC240" s="307">
        <f t="shared" si="66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58"/>
        <v>0</v>
      </c>
      <c r="H241" s="412"/>
      <c r="I241" s="415"/>
      <c r="J241" s="306">
        <f t="shared" si="59"/>
        <v>0</v>
      </c>
      <c r="K241" s="412"/>
      <c r="L241" s="415"/>
      <c r="M241" s="306">
        <f t="shared" si="60"/>
        <v>0</v>
      </c>
      <c r="N241" s="412"/>
      <c r="O241" s="415"/>
      <c r="P241" s="306">
        <f t="shared" si="61"/>
        <v>0</v>
      </c>
      <c r="Q241" s="412"/>
      <c r="R241" s="415"/>
      <c r="S241" s="306">
        <f t="shared" si="62"/>
        <v>0</v>
      </c>
      <c r="T241" s="412"/>
      <c r="U241" s="415"/>
      <c r="V241" s="306">
        <f t="shared" si="63"/>
        <v>0</v>
      </c>
      <c r="W241" s="412"/>
      <c r="X241" s="415"/>
      <c r="Y241" s="306">
        <f t="shared" si="64"/>
        <v>0</v>
      </c>
      <c r="Z241" s="412"/>
      <c r="AA241" s="415"/>
      <c r="AB241" s="306">
        <f t="shared" si="65"/>
        <v>0</v>
      </c>
      <c r="AC241" s="307">
        <f t="shared" si="66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58"/>
        <v>0</v>
      </c>
      <c r="H242" s="412"/>
      <c r="I242" s="415"/>
      <c r="J242" s="306">
        <f t="shared" si="59"/>
        <v>0</v>
      </c>
      <c r="K242" s="412"/>
      <c r="L242" s="415"/>
      <c r="M242" s="306">
        <f t="shared" si="60"/>
        <v>0</v>
      </c>
      <c r="N242" s="412"/>
      <c r="O242" s="415"/>
      <c r="P242" s="306">
        <f t="shared" si="61"/>
        <v>0</v>
      </c>
      <c r="Q242" s="412"/>
      <c r="R242" s="415"/>
      <c r="S242" s="306">
        <f t="shared" si="62"/>
        <v>0</v>
      </c>
      <c r="T242" s="412"/>
      <c r="U242" s="415"/>
      <c r="V242" s="306">
        <f t="shared" si="63"/>
        <v>0</v>
      </c>
      <c r="W242" s="412"/>
      <c r="X242" s="415"/>
      <c r="Y242" s="306">
        <f t="shared" si="64"/>
        <v>0</v>
      </c>
      <c r="Z242" s="412"/>
      <c r="AA242" s="415"/>
      <c r="AB242" s="306">
        <f t="shared" si="65"/>
        <v>0</v>
      </c>
      <c r="AC242" s="307">
        <f t="shared" si="66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58"/>
        <v>0</v>
      </c>
      <c r="H243" s="412"/>
      <c r="I243" s="415"/>
      <c r="J243" s="306">
        <f t="shared" si="59"/>
        <v>0</v>
      </c>
      <c r="K243" s="412"/>
      <c r="L243" s="415"/>
      <c r="M243" s="306">
        <f t="shared" si="60"/>
        <v>0</v>
      </c>
      <c r="N243" s="412"/>
      <c r="O243" s="415"/>
      <c r="P243" s="306">
        <f t="shared" si="61"/>
        <v>0</v>
      </c>
      <c r="Q243" s="412"/>
      <c r="R243" s="415"/>
      <c r="S243" s="306">
        <f t="shared" si="62"/>
        <v>0</v>
      </c>
      <c r="T243" s="412"/>
      <c r="U243" s="415"/>
      <c r="V243" s="306">
        <f t="shared" si="63"/>
        <v>0</v>
      </c>
      <c r="W243" s="412"/>
      <c r="X243" s="415"/>
      <c r="Y243" s="306">
        <f t="shared" si="64"/>
        <v>0</v>
      </c>
      <c r="Z243" s="412"/>
      <c r="AA243" s="415"/>
      <c r="AB243" s="306">
        <f t="shared" si="65"/>
        <v>0</v>
      </c>
      <c r="AC243" s="307">
        <f t="shared" si="66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58"/>
        <v>0</v>
      </c>
      <c r="H244" s="412"/>
      <c r="I244" s="415"/>
      <c r="J244" s="306">
        <f t="shared" si="59"/>
        <v>0</v>
      </c>
      <c r="K244" s="412"/>
      <c r="L244" s="415"/>
      <c r="M244" s="306">
        <f t="shared" si="60"/>
        <v>0</v>
      </c>
      <c r="N244" s="412"/>
      <c r="O244" s="415"/>
      <c r="P244" s="306">
        <f t="shared" si="61"/>
        <v>0</v>
      </c>
      <c r="Q244" s="412"/>
      <c r="R244" s="415"/>
      <c r="S244" s="306">
        <f t="shared" si="62"/>
        <v>0</v>
      </c>
      <c r="T244" s="412"/>
      <c r="U244" s="415"/>
      <c r="V244" s="306">
        <f t="shared" si="63"/>
        <v>0</v>
      </c>
      <c r="W244" s="412"/>
      <c r="X244" s="415"/>
      <c r="Y244" s="306">
        <f t="shared" si="64"/>
        <v>0</v>
      </c>
      <c r="Z244" s="412"/>
      <c r="AA244" s="415"/>
      <c r="AB244" s="306">
        <f t="shared" si="65"/>
        <v>0</v>
      </c>
      <c r="AC244" s="307">
        <f t="shared" si="66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58"/>
        <v>0</v>
      </c>
      <c r="H245" s="412"/>
      <c r="I245" s="415"/>
      <c r="J245" s="306">
        <f t="shared" si="59"/>
        <v>0</v>
      </c>
      <c r="K245" s="412"/>
      <c r="L245" s="415"/>
      <c r="M245" s="306">
        <f t="shared" si="60"/>
        <v>0</v>
      </c>
      <c r="N245" s="412"/>
      <c r="O245" s="415"/>
      <c r="P245" s="306">
        <f t="shared" si="61"/>
        <v>0</v>
      </c>
      <c r="Q245" s="412"/>
      <c r="R245" s="415"/>
      <c r="S245" s="306">
        <f t="shared" si="62"/>
        <v>0</v>
      </c>
      <c r="T245" s="412"/>
      <c r="U245" s="415"/>
      <c r="V245" s="306">
        <f t="shared" si="63"/>
        <v>0</v>
      </c>
      <c r="W245" s="412"/>
      <c r="X245" s="415"/>
      <c r="Y245" s="306">
        <f t="shared" si="64"/>
        <v>0</v>
      </c>
      <c r="Z245" s="412"/>
      <c r="AA245" s="415"/>
      <c r="AB245" s="306">
        <f t="shared" si="65"/>
        <v>0</v>
      </c>
      <c r="AC245" s="307">
        <f t="shared" si="66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58"/>
        <v>0</v>
      </c>
      <c r="H246" s="412"/>
      <c r="I246" s="415"/>
      <c r="J246" s="306">
        <f t="shared" si="59"/>
        <v>0</v>
      </c>
      <c r="K246" s="412"/>
      <c r="L246" s="415"/>
      <c r="M246" s="306">
        <f t="shared" si="60"/>
        <v>0</v>
      </c>
      <c r="N246" s="412"/>
      <c r="O246" s="415"/>
      <c r="P246" s="306">
        <f t="shared" si="61"/>
        <v>0</v>
      </c>
      <c r="Q246" s="412"/>
      <c r="R246" s="415"/>
      <c r="S246" s="306">
        <f t="shared" si="62"/>
        <v>0</v>
      </c>
      <c r="T246" s="412"/>
      <c r="U246" s="415"/>
      <c r="V246" s="306">
        <f t="shared" si="63"/>
        <v>0</v>
      </c>
      <c r="W246" s="412"/>
      <c r="X246" s="415"/>
      <c r="Y246" s="306">
        <f t="shared" si="64"/>
        <v>0</v>
      </c>
      <c r="Z246" s="412"/>
      <c r="AA246" s="415"/>
      <c r="AB246" s="306">
        <f t="shared" si="65"/>
        <v>0</v>
      </c>
      <c r="AC246" s="307">
        <f t="shared" si="66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58"/>
        <v>0</v>
      </c>
      <c r="H247" s="412"/>
      <c r="I247" s="415"/>
      <c r="J247" s="306">
        <f t="shared" si="59"/>
        <v>0</v>
      </c>
      <c r="K247" s="412"/>
      <c r="L247" s="415"/>
      <c r="M247" s="306">
        <f t="shared" si="60"/>
        <v>0</v>
      </c>
      <c r="N247" s="412"/>
      <c r="O247" s="415"/>
      <c r="P247" s="306">
        <f t="shared" si="61"/>
        <v>0</v>
      </c>
      <c r="Q247" s="412"/>
      <c r="R247" s="415"/>
      <c r="S247" s="306">
        <f t="shared" si="62"/>
        <v>0</v>
      </c>
      <c r="T247" s="412"/>
      <c r="U247" s="415"/>
      <c r="V247" s="306">
        <f t="shared" si="63"/>
        <v>0</v>
      </c>
      <c r="W247" s="412"/>
      <c r="X247" s="415"/>
      <c r="Y247" s="306">
        <f t="shared" si="64"/>
        <v>0</v>
      </c>
      <c r="Z247" s="412"/>
      <c r="AA247" s="415"/>
      <c r="AB247" s="306">
        <f t="shared" si="65"/>
        <v>0</v>
      </c>
      <c r="AC247" s="307">
        <f t="shared" si="66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58"/>
        <v>0</v>
      </c>
      <c r="H248" s="413"/>
      <c r="I248" s="416"/>
      <c r="J248" s="314">
        <f t="shared" si="59"/>
        <v>0</v>
      </c>
      <c r="K248" s="413"/>
      <c r="L248" s="416"/>
      <c r="M248" s="314">
        <f t="shared" si="60"/>
        <v>0</v>
      </c>
      <c r="N248" s="413"/>
      <c r="O248" s="416"/>
      <c r="P248" s="314">
        <f t="shared" si="61"/>
        <v>0</v>
      </c>
      <c r="Q248" s="413"/>
      <c r="R248" s="416"/>
      <c r="S248" s="314">
        <f t="shared" si="62"/>
        <v>0</v>
      </c>
      <c r="T248" s="413"/>
      <c r="U248" s="416"/>
      <c r="V248" s="314">
        <f t="shared" si="63"/>
        <v>0</v>
      </c>
      <c r="W248" s="413"/>
      <c r="X248" s="416"/>
      <c r="Y248" s="314">
        <f t="shared" si="64"/>
        <v>0</v>
      </c>
      <c r="Z248" s="413"/>
      <c r="AA248" s="416"/>
      <c r="AB248" s="314">
        <f t="shared" si="65"/>
        <v>0</v>
      </c>
      <c r="AC248" s="315">
        <f t="shared" si="66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56">
        <f>H249+H224+H178+H132+H107+H82+H57</f>
        <v>0</v>
      </c>
      <c r="I252" s="556"/>
      <c r="J252" s="556"/>
      <c r="K252" s="554">
        <f>K249+K224+K178+K132+K107+K82+K57</f>
        <v>0</v>
      </c>
      <c r="L252" s="554"/>
      <c r="M252" s="554"/>
      <c r="N252" s="554">
        <f>N249+N224+N178+N132+N107+N82+N57</f>
        <v>0</v>
      </c>
      <c r="O252" s="554"/>
      <c r="P252" s="554"/>
      <c r="Q252" s="554">
        <f>Q249+Q224+Q178+Q132+Q107+Q82+Q57</f>
        <v>0</v>
      </c>
      <c r="R252" s="554"/>
      <c r="S252" s="554"/>
      <c r="T252" s="554">
        <f>T249+T224+T178+T132+T107+T82+T57</f>
        <v>0</v>
      </c>
      <c r="U252" s="554"/>
      <c r="V252" s="554"/>
      <c r="W252" s="554">
        <f>W249+W224+W178+W132+W107+W82+W57</f>
        <v>0</v>
      </c>
      <c r="X252" s="554"/>
      <c r="Y252" s="554"/>
      <c r="Z252" s="554">
        <f>Z249+Z224+Z178+Z132+Z107+Z82+Z57</f>
        <v>0</v>
      </c>
      <c r="AA252" s="554"/>
      <c r="AB252" s="555"/>
      <c r="AC252" s="329">
        <f>AC249+AC224+AC178+AC132+AC107+AC82+AC57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196"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T251:V251"/>
    <mergeCell ref="W251:Y251"/>
    <mergeCell ref="Z251:AB251"/>
    <mergeCell ref="T252:V252"/>
    <mergeCell ref="W252:Y252"/>
    <mergeCell ref="Z252:AB252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B252:D252"/>
    <mergeCell ref="E252:G252"/>
    <mergeCell ref="W224:Y224"/>
    <mergeCell ref="Z224:AB224"/>
    <mergeCell ref="B227:B248"/>
    <mergeCell ref="C227:D227"/>
    <mergeCell ref="E227:G227"/>
    <mergeCell ref="H227:J227"/>
    <mergeCell ref="K227:M227"/>
    <mergeCell ref="N227:P227"/>
    <mergeCell ref="AE227:AE228"/>
    <mergeCell ref="H156:J156"/>
    <mergeCell ref="K156:M156"/>
    <mergeCell ref="N156:P156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Q224:S224"/>
    <mergeCell ref="T224:V224"/>
    <mergeCell ref="AC110:AC111"/>
    <mergeCell ref="AD110:AD111"/>
    <mergeCell ref="AE110:AE111"/>
    <mergeCell ref="AF110:AF111"/>
    <mergeCell ref="Z178:AB178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B156:B177"/>
    <mergeCell ref="C156:D156"/>
    <mergeCell ref="E156:G156"/>
    <mergeCell ref="B132:D132"/>
    <mergeCell ref="E132:G132"/>
    <mergeCell ref="H132:J132"/>
    <mergeCell ref="K132:M132"/>
    <mergeCell ref="N132:P132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Q132:S132"/>
    <mergeCell ref="T132:V132"/>
    <mergeCell ref="W132:Y132"/>
    <mergeCell ref="Z132:AB132"/>
    <mergeCell ref="Z110:AB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P Pays Tiers 1'!A81" display="Frais généraux  (frais administratifs, de bureau, de fonctionnement)"/>
    <hyperlink ref="G14:L14" location="'P Pays Tiers 1'!A106" display="Frais de déplacement hébergement"/>
    <hyperlink ref="G15:L15" location="'P Pays Tiers 1'!A131" display="Equipement communaitaires"/>
    <hyperlink ref="G16:L16" location="'P Pays Tiers 1'!A152" display="Equipement pays tiersmunaitaires"/>
    <hyperlink ref="G17:L17" location="'P Pays Tiers 1'!A177" display="Infrastructures et travaux communautaires"/>
    <hyperlink ref="G18:L18" location="'P Pays Tiers 1'!A198" display="Infrastructures et travaux pays tiersmunautaires"/>
    <hyperlink ref="G19:L19" location="'P Pays Tiers 1'!A223" display="Compétences et services externes"/>
    <hyperlink ref="G20:L20" location="'P Pays Tiers 1'!A248" display="Communication"/>
    <hyperlink ref="G12:L12" location="'P Pays Tiers 1'!A56" display="Frais de personnel"/>
    <hyperlink ref="G21:L21" location="'P Pays Tiers 1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AD229" activeCellId="71" sqref="C4:H8 C12:C19 C21:C28 G11:L21 C37:F56 H37:I56 K37:L56 N37:O56 Q37:R56 T37:U56 W37:X56 Z37:AA56 AD37:AF56 C62:F81 F81 H62:I81 K62:L81 N62:O81 Q62:R81 T62:U81 W62:X81 Z62:AA81 AD62:AF81 C87:F106 H87:I106 K87:L106 N87:O106 Q87:R106 T87:U106 W87:X106 Z87:AA106 AD87:AF106 C112:F131 H112:I131 K112:L131 N112:O131 Q112:R131 T112:U131 W112:X131 Z112:AA130 AA130 AA130 Z112:AA130 Z112:AA131 AD112:AF131 C158:F177 H158:I177 K158:L177 N158:O177 Q158:R177 T158:U177 W158:X177 Z158:AA177 AD158:AF177 C204:F223 H204:I223 K204:L223 N204:O223 Q204:R223 T204:U223 W204:X223 Z204:AA223 AD204:AF223 C229:F248 H229:I248 K229:L248 N229:O248 Q229:R248 T229:U248 W229:X248 Z229:AA248 AD229:AF248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2" ht="25.5" x14ac:dyDescent="0.2">
      <c r="A2" s="431"/>
      <c r="B2" s="431"/>
      <c r="C2" s="431"/>
      <c r="D2" s="431"/>
      <c r="E2" s="432" t="s">
        <v>190</v>
      </c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191</v>
      </c>
      <c r="C4" s="523" t="s">
        <v>215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192</v>
      </c>
      <c r="C5" s="525" t="s">
        <v>216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212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151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0">E158*F158</f>
        <v>0</v>
      </c>
      <c r="H158" s="411"/>
      <c r="I158" s="414"/>
      <c r="J158" s="298">
        <f t="shared" ref="J158:J177" si="41">H158*I158</f>
        <v>0</v>
      </c>
      <c r="K158" s="411"/>
      <c r="L158" s="414"/>
      <c r="M158" s="298">
        <f t="shared" ref="M158:M177" si="42">K158*L158</f>
        <v>0</v>
      </c>
      <c r="N158" s="411"/>
      <c r="O158" s="414"/>
      <c r="P158" s="298">
        <f t="shared" ref="P158:P177" si="43">N158*O158</f>
        <v>0</v>
      </c>
      <c r="Q158" s="411"/>
      <c r="R158" s="414"/>
      <c r="S158" s="298">
        <f t="shared" ref="S158:S177" si="44">Q158*R158</f>
        <v>0</v>
      </c>
      <c r="T158" s="411"/>
      <c r="U158" s="414"/>
      <c r="V158" s="298">
        <f t="shared" ref="V158:V177" si="45">T158*U158</f>
        <v>0</v>
      </c>
      <c r="W158" s="411"/>
      <c r="X158" s="414"/>
      <c r="Y158" s="298">
        <f t="shared" ref="Y158:Y177" si="46">W158*X158</f>
        <v>0</v>
      </c>
      <c r="Z158" s="411"/>
      <c r="AA158" s="414"/>
      <c r="AB158" s="298">
        <f t="shared" ref="AB158:AB177" si="47">Z158*AA158</f>
        <v>0</v>
      </c>
      <c r="AC158" s="299">
        <f t="shared" ref="AC158:AC177" si="48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0"/>
        <v>0</v>
      </c>
      <c r="H159" s="412"/>
      <c r="I159" s="415"/>
      <c r="J159" s="306">
        <f t="shared" si="41"/>
        <v>0</v>
      </c>
      <c r="K159" s="412"/>
      <c r="L159" s="415"/>
      <c r="M159" s="306">
        <f t="shared" si="42"/>
        <v>0</v>
      </c>
      <c r="N159" s="412"/>
      <c r="O159" s="415"/>
      <c r="P159" s="306">
        <f t="shared" si="43"/>
        <v>0</v>
      </c>
      <c r="Q159" s="412"/>
      <c r="R159" s="415"/>
      <c r="S159" s="306">
        <f t="shared" si="44"/>
        <v>0</v>
      </c>
      <c r="T159" s="412"/>
      <c r="U159" s="415"/>
      <c r="V159" s="306">
        <f t="shared" si="45"/>
        <v>0</v>
      </c>
      <c r="W159" s="412"/>
      <c r="X159" s="415"/>
      <c r="Y159" s="306">
        <f t="shared" si="46"/>
        <v>0</v>
      </c>
      <c r="Z159" s="412"/>
      <c r="AA159" s="415"/>
      <c r="AB159" s="306">
        <f t="shared" si="47"/>
        <v>0</v>
      </c>
      <c r="AC159" s="307">
        <f t="shared" si="48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0"/>
        <v>0</v>
      </c>
      <c r="H160" s="412"/>
      <c r="I160" s="415"/>
      <c r="J160" s="306">
        <f t="shared" si="41"/>
        <v>0</v>
      </c>
      <c r="K160" s="412"/>
      <c r="L160" s="415"/>
      <c r="M160" s="306">
        <f t="shared" si="42"/>
        <v>0</v>
      </c>
      <c r="N160" s="412"/>
      <c r="O160" s="415"/>
      <c r="P160" s="306">
        <f t="shared" si="43"/>
        <v>0</v>
      </c>
      <c r="Q160" s="412"/>
      <c r="R160" s="415"/>
      <c r="S160" s="306">
        <f t="shared" si="44"/>
        <v>0</v>
      </c>
      <c r="T160" s="412"/>
      <c r="U160" s="415"/>
      <c r="V160" s="306">
        <f t="shared" si="45"/>
        <v>0</v>
      </c>
      <c r="W160" s="412"/>
      <c r="X160" s="415"/>
      <c r="Y160" s="306">
        <f t="shared" si="46"/>
        <v>0</v>
      </c>
      <c r="Z160" s="412"/>
      <c r="AA160" s="415"/>
      <c r="AB160" s="306">
        <f t="shared" si="47"/>
        <v>0</v>
      </c>
      <c r="AC160" s="307">
        <f t="shared" si="48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0"/>
        <v>0</v>
      </c>
      <c r="H161" s="412"/>
      <c r="I161" s="415"/>
      <c r="J161" s="306">
        <f t="shared" si="41"/>
        <v>0</v>
      </c>
      <c r="K161" s="412"/>
      <c r="L161" s="415"/>
      <c r="M161" s="306">
        <f t="shared" si="42"/>
        <v>0</v>
      </c>
      <c r="N161" s="412"/>
      <c r="O161" s="415"/>
      <c r="P161" s="306">
        <f t="shared" si="43"/>
        <v>0</v>
      </c>
      <c r="Q161" s="412"/>
      <c r="R161" s="415"/>
      <c r="S161" s="306">
        <f t="shared" si="44"/>
        <v>0</v>
      </c>
      <c r="T161" s="412"/>
      <c r="U161" s="415"/>
      <c r="V161" s="306">
        <f t="shared" si="45"/>
        <v>0</v>
      </c>
      <c r="W161" s="412"/>
      <c r="X161" s="415"/>
      <c r="Y161" s="306">
        <f t="shared" si="46"/>
        <v>0</v>
      </c>
      <c r="Z161" s="412"/>
      <c r="AA161" s="415"/>
      <c r="AB161" s="306">
        <f t="shared" si="47"/>
        <v>0</v>
      </c>
      <c r="AC161" s="307">
        <f t="shared" si="48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0"/>
        <v>0</v>
      </c>
      <c r="H162" s="412"/>
      <c r="I162" s="415"/>
      <c r="J162" s="306">
        <f t="shared" si="41"/>
        <v>0</v>
      </c>
      <c r="K162" s="412"/>
      <c r="L162" s="415"/>
      <c r="M162" s="306">
        <f t="shared" si="42"/>
        <v>0</v>
      </c>
      <c r="N162" s="412"/>
      <c r="O162" s="415"/>
      <c r="P162" s="306">
        <f t="shared" si="43"/>
        <v>0</v>
      </c>
      <c r="Q162" s="412"/>
      <c r="R162" s="415"/>
      <c r="S162" s="306">
        <f t="shared" si="44"/>
        <v>0</v>
      </c>
      <c r="T162" s="412"/>
      <c r="U162" s="415"/>
      <c r="V162" s="306">
        <f t="shared" si="45"/>
        <v>0</v>
      </c>
      <c r="W162" s="412"/>
      <c r="X162" s="415"/>
      <c r="Y162" s="306">
        <f t="shared" si="46"/>
        <v>0</v>
      </c>
      <c r="Z162" s="412"/>
      <c r="AA162" s="415"/>
      <c r="AB162" s="306">
        <f t="shared" si="47"/>
        <v>0</v>
      </c>
      <c r="AC162" s="307">
        <f t="shared" si="48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0"/>
        <v>0</v>
      </c>
      <c r="H163" s="412"/>
      <c r="I163" s="415"/>
      <c r="J163" s="306">
        <f t="shared" si="41"/>
        <v>0</v>
      </c>
      <c r="K163" s="412"/>
      <c r="L163" s="415"/>
      <c r="M163" s="306">
        <f t="shared" si="42"/>
        <v>0</v>
      </c>
      <c r="N163" s="412"/>
      <c r="O163" s="415"/>
      <c r="P163" s="306">
        <f t="shared" si="43"/>
        <v>0</v>
      </c>
      <c r="Q163" s="412"/>
      <c r="R163" s="415"/>
      <c r="S163" s="306">
        <f t="shared" si="44"/>
        <v>0</v>
      </c>
      <c r="T163" s="412"/>
      <c r="U163" s="415"/>
      <c r="V163" s="306">
        <f t="shared" si="45"/>
        <v>0</v>
      </c>
      <c r="W163" s="412"/>
      <c r="X163" s="415"/>
      <c r="Y163" s="306">
        <f t="shared" si="46"/>
        <v>0</v>
      </c>
      <c r="Z163" s="412"/>
      <c r="AA163" s="415"/>
      <c r="AB163" s="306">
        <f t="shared" si="47"/>
        <v>0</v>
      </c>
      <c r="AC163" s="307">
        <f t="shared" si="48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0"/>
        <v>0</v>
      </c>
      <c r="H164" s="412"/>
      <c r="I164" s="415"/>
      <c r="J164" s="306">
        <f t="shared" si="41"/>
        <v>0</v>
      </c>
      <c r="K164" s="412"/>
      <c r="L164" s="415"/>
      <c r="M164" s="306">
        <f t="shared" si="42"/>
        <v>0</v>
      </c>
      <c r="N164" s="412"/>
      <c r="O164" s="415"/>
      <c r="P164" s="306">
        <f t="shared" si="43"/>
        <v>0</v>
      </c>
      <c r="Q164" s="412"/>
      <c r="R164" s="415"/>
      <c r="S164" s="306">
        <f t="shared" si="44"/>
        <v>0</v>
      </c>
      <c r="T164" s="412"/>
      <c r="U164" s="415"/>
      <c r="V164" s="306">
        <f t="shared" si="45"/>
        <v>0</v>
      </c>
      <c r="W164" s="412"/>
      <c r="X164" s="415"/>
      <c r="Y164" s="306">
        <f t="shared" si="46"/>
        <v>0</v>
      </c>
      <c r="Z164" s="412"/>
      <c r="AA164" s="415"/>
      <c r="AB164" s="306">
        <f t="shared" si="47"/>
        <v>0</v>
      </c>
      <c r="AC164" s="307">
        <f t="shared" si="48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0"/>
        <v>0</v>
      </c>
      <c r="H165" s="412"/>
      <c r="I165" s="415"/>
      <c r="J165" s="306">
        <f t="shared" si="41"/>
        <v>0</v>
      </c>
      <c r="K165" s="412"/>
      <c r="L165" s="415"/>
      <c r="M165" s="306">
        <f t="shared" si="42"/>
        <v>0</v>
      </c>
      <c r="N165" s="412"/>
      <c r="O165" s="415"/>
      <c r="P165" s="306">
        <f t="shared" si="43"/>
        <v>0</v>
      </c>
      <c r="Q165" s="412"/>
      <c r="R165" s="415"/>
      <c r="S165" s="306">
        <f t="shared" si="44"/>
        <v>0</v>
      </c>
      <c r="T165" s="412"/>
      <c r="U165" s="415"/>
      <c r="V165" s="306">
        <f t="shared" si="45"/>
        <v>0</v>
      </c>
      <c r="W165" s="412"/>
      <c r="X165" s="415"/>
      <c r="Y165" s="306">
        <f t="shared" si="46"/>
        <v>0</v>
      </c>
      <c r="Z165" s="412"/>
      <c r="AA165" s="415"/>
      <c r="AB165" s="306">
        <f t="shared" si="47"/>
        <v>0</v>
      </c>
      <c r="AC165" s="307">
        <f t="shared" si="48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0"/>
        <v>0</v>
      </c>
      <c r="H166" s="412"/>
      <c r="I166" s="415"/>
      <c r="J166" s="306">
        <f t="shared" si="41"/>
        <v>0</v>
      </c>
      <c r="K166" s="412"/>
      <c r="L166" s="415"/>
      <c r="M166" s="306">
        <f t="shared" si="42"/>
        <v>0</v>
      </c>
      <c r="N166" s="412"/>
      <c r="O166" s="415"/>
      <c r="P166" s="306">
        <f t="shared" si="43"/>
        <v>0</v>
      </c>
      <c r="Q166" s="412"/>
      <c r="R166" s="415"/>
      <c r="S166" s="306">
        <f t="shared" si="44"/>
        <v>0</v>
      </c>
      <c r="T166" s="412"/>
      <c r="U166" s="415"/>
      <c r="V166" s="306">
        <f t="shared" si="45"/>
        <v>0</v>
      </c>
      <c r="W166" s="412"/>
      <c r="X166" s="415"/>
      <c r="Y166" s="306">
        <f t="shared" si="46"/>
        <v>0</v>
      </c>
      <c r="Z166" s="412"/>
      <c r="AA166" s="415"/>
      <c r="AB166" s="306">
        <f t="shared" si="47"/>
        <v>0</v>
      </c>
      <c r="AC166" s="307">
        <f t="shared" si="48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0"/>
        <v>0</v>
      </c>
      <c r="H167" s="412"/>
      <c r="I167" s="415"/>
      <c r="J167" s="306">
        <f t="shared" si="41"/>
        <v>0</v>
      </c>
      <c r="K167" s="412"/>
      <c r="L167" s="415"/>
      <c r="M167" s="306">
        <f t="shared" si="42"/>
        <v>0</v>
      </c>
      <c r="N167" s="412"/>
      <c r="O167" s="415"/>
      <c r="P167" s="306">
        <f t="shared" si="43"/>
        <v>0</v>
      </c>
      <c r="Q167" s="412"/>
      <c r="R167" s="415"/>
      <c r="S167" s="306">
        <f t="shared" si="44"/>
        <v>0</v>
      </c>
      <c r="T167" s="412"/>
      <c r="U167" s="415"/>
      <c r="V167" s="306">
        <f t="shared" si="45"/>
        <v>0</v>
      </c>
      <c r="W167" s="412"/>
      <c r="X167" s="415"/>
      <c r="Y167" s="306">
        <f t="shared" si="46"/>
        <v>0</v>
      </c>
      <c r="Z167" s="412"/>
      <c r="AA167" s="415"/>
      <c r="AB167" s="306">
        <f t="shared" si="47"/>
        <v>0</v>
      </c>
      <c r="AC167" s="307">
        <f t="shared" si="48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0"/>
        <v>0</v>
      </c>
      <c r="H168" s="412"/>
      <c r="I168" s="415"/>
      <c r="J168" s="306">
        <f t="shared" si="41"/>
        <v>0</v>
      </c>
      <c r="K168" s="412"/>
      <c r="L168" s="415"/>
      <c r="M168" s="306">
        <f t="shared" si="42"/>
        <v>0</v>
      </c>
      <c r="N168" s="412"/>
      <c r="O168" s="415"/>
      <c r="P168" s="306">
        <f t="shared" si="43"/>
        <v>0</v>
      </c>
      <c r="Q168" s="412"/>
      <c r="R168" s="415"/>
      <c r="S168" s="306">
        <f t="shared" si="44"/>
        <v>0</v>
      </c>
      <c r="T168" s="412"/>
      <c r="U168" s="415"/>
      <c r="V168" s="306">
        <f t="shared" si="45"/>
        <v>0</v>
      </c>
      <c r="W168" s="412"/>
      <c r="X168" s="415"/>
      <c r="Y168" s="306">
        <f t="shared" si="46"/>
        <v>0</v>
      </c>
      <c r="Z168" s="412"/>
      <c r="AA168" s="415"/>
      <c r="AB168" s="306">
        <f t="shared" si="47"/>
        <v>0</v>
      </c>
      <c r="AC168" s="307">
        <f t="shared" si="48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0"/>
        <v>0</v>
      </c>
      <c r="H169" s="412"/>
      <c r="I169" s="415"/>
      <c r="J169" s="306">
        <f t="shared" si="41"/>
        <v>0</v>
      </c>
      <c r="K169" s="412"/>
      <c r="L169" s="415"/>
      <c r="M169" s="306">
        <f t="shared" si="42"/>
        <v>0</v>
      </c>
      <c r="N169" s="412"/>
      <c r="O169" s="415"/>
      <c r="P169" s="306">
        <f t="shared" si="43"/>
        <v>0</v>
      </c>
      <c r="Q169" s="412"/>
      <c r="R169" s="415"/>
      <c r="S169" s="306">
        <f t="shared" si="44"/>
        <v>0</v>
      </c>
      <c r="T169" s="412"/>
      <c r="U169" s="415"/>
      <c r="V169" s="306">
        <f t="shared" si="45"/>
        <v>0</v>
      </c>
      <c r="W169" s="412"/>
      <c r="X169" s="415"/>
      <c r="Y169" s="306">
        <f t="shared" si="46"/>
        <v>0</v>
      </c>
      <c r="Z169" s="412"/>
      <c r="AA169" s="415"/>
      <c r="AB169" s="306">
        <f t="shared" si="47"/>
        <v>0</v>
      </c>
      <c r="AC169" s="307">
        <f t="shared" si="48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0"/>
        <v>0</v>
      </c>
      <c r="H170" s="412"/>
      <c r="I170" s="415"/>
      <c r="J170" s="306">
        <f t="shared" si="41"/>
        <v>0</v>
      </c>
      <c r="K170" s="412"/>
      <c r="L170" s="415"/>
      <c r="M170" s="306">
        <f t="shared" si="42"/>
        <v>0</v>
      </c>
      <c r="N170" s="412"/>
      <c r="O170" s="415"/>
      <c r="P170" s="306">
        <f t="shared" si="43"/>
        <v>0</v>
      </c>
      <c r="Q170" s="412"/>
      <c r="R170" s="415"/>
      <c r="S170" s="306">
        <f t="shared" si="44"/>
        <v>0</v>
      </c>
      <c r="T170" s="412"/>
      <c r="U170" s="415"/>
      <c r="V170" s="306">
        <f t="shared" si="45"/>
        <v>0</v>
      </c>
      <c r="W170" s="412"/>
      <c r="X170" s="415"/>
      <c r="Y170" s="306">
        <f t="shared" si="46"/>
        <v>0</v>
      </c>
      <c r="Z170" s="412"/>
      <c r="AA170" s="415"/>
      <c r="AB170" s="306">
        <f t="shared" si="47"/>
        <v>0</v>
      </c>
      <c r="AC170" s="307">
        <f t="shared" si="48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0"/>
        <v>0</v>
      </c>
      <c r="H171" s="412"/>
      <c r="I171" s="415"/>
      <c r="J171" s="306">
        <f t="shared" si="41"/>
        <v>0</v>
      </c>
      <c r="K171" s="412"/>
      <c r="L171" s="415"/>
      <c r="M171" s="306">
        <f t="shared" si="42"/>
        <v>0</v>
      </c>
      <c r="N171" s="412"/>
      <c r="O171" s="415"/>
      <c r="P171" s="306">
        <f t="shared" si="43"/>
        <v>0</v>
      </c>
      <c r="Q171" s="412"/>
      <c r="R171" s="415"/>
      <c r="S171" s="306">
        <f t="shared" si="44"/>
        <v>0</v>
      </c>
      <c r="T171" s="412"/>
      <c r="U171" s="415"/>
      <c r="V171" s="306">
        <f t="shared" si="45"/>
        <v>0</v>
      </c>
      <c r="W171" s="412"/>
      <c r="X171" s="415"/>
      <c r="Y171" s="306">
        <f t="shared" si="46"/>
        <v>0</v>
      </c>
      <c r="Z171" s="412"/>
      <c r="AA171" s="415"/>
      <c r="AB171" s="306">
        <f t="shared" si="47"/>
        <v>0</v>
      </c>
      <c r="AC171" s="307">
        <f t="shared" si="48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0"/>
        <v>0</v>
      </c>
      <c r="H172" s="412"/>
      <c r="I172" s="415"/>
      <c r="J172" s="306">
        <f t="shared" si="41"/>
        <v>0</v>
      </c>
      <c r="K172" s="412"/>
      <c r="L172" s="415"/>
      <c r="M172" s="306">
        <f t="shared" si="42"/>
        <v>0</v>
      </c>
      <c r="N172" s="412"/>
      <c r="O172" s="415"/>
      <c r="P172" s="306">
        <f t="shared" si="43"/>
        <v>0</v>
      </c>
      <c r="Q172" s="412"/>
      <c r="R172" s="415"/>
      <c r="S172" s="306">
        <f t="shared" si="44"/>
        <v>0</v>
      </c>
      <c r="T172" s="412"/>
      <c r="U172" s="415"/>
      <c r="V172" s="306">
        <f t="shared" si="45"/>
        <v>0</v>
      </c>
      <c r="W172" s="412"/>
      <c r="X172" s="415"/>
      <c r="Y172" s="306">
        <f t="shared" si="46"/>
        <v>0</v>
      </c>
      <c r="Z172" s="412"/>
      <c r="AA172" s="415"/>
      <c r="AB172" s="306">
        <f t="shared" si="47"/>
        <v>0</v>
      </c>
      <c r="AC172" s="307">
        <f t="shared" si="48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0"/>
        <v>0</v>
      </c>
      <c r="H173" s="412"/>
      <c r="I173" s="415"/>
      <c r="J173" s="306">
        <f t="shared" si="41"/>
        <v>0</v>
      </c>
      <c r="K173" s="412"/>
      <c r="L173" s="415"/>
      <c r="M173" s="306">
        <f t="shared" si="42"/>
        <v>0</v>
      </c>
      <c r="N173" s="412"/>
      <c r="O173" s="415"/>
      <c r="P173" s="306">
        <f t="shared" si="43"/>
        <v>0</v>
      </c>
      <c r="Q173" s="412"/>
      <c r="R173" s="415"/>
      <c r="S173" s="306">
        <f t="shared" si="44"/>
        <v>0</v>
      </c>
      <c r="T173" s="412"/>
      <c r="U173" s="415"/>
      <c r="V173" s="306">
        <f t="shared" si="45"/>
        <v>0</v>
      </c>
      <c r="W173" s="412"/>
      <c r="X173" s="415"/>
      <c r="Y173" s="306">
        <f t="shared" si="46"/>
        <v>0</v>
      </c>
      <c r="Z173" s="412"/>
      <c r="AA173" s="415"/>
      <c r="AB173" s="306">
        <f t="shared" si="47"/>
        <v>0</v>
      </c>
      <c r="AC173" s="307">
        <f t="shared" si="48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0"/>
        <v>0</v>
      </c>
      <c r="H174" s="412"/>
      <c r="I174" s="415"/>
      <c r="J174" s="306">
        <f t="shared" si="41"/>
        <v>0</v>
      </c>
      <c r="K174" s="412"/>
      <c r="L174" s="415"/>
      <c r="M174" s="306">
        <f t="shared" si="42"/>
        <v>0</v>
      </c>
      <c r="N174" s="412"/>
      <c r="O174" s="415"/>
      <c r="P174" s="306">
        <f t="shared" si="43"/>
        <v>0</v>
      </c>
      <c r="Q174" s="412"/>
      <c r="R174" s="415"/>
      <c r="S174" s="306">
        <f t="shared" si="44"/>
        <v>0</v>
      </c>
      <c r="T174" s="412"/>
      <c r="U174" s="415"/>
      <c r="V174" s="306">
        <f t="shared" si="45"/>
        <v>0</v>
      </c>
      <c r="W174" s="412"/>
      <c r="X174" s="415"/>
      <c r="Y174" s="306">
        <f t="shared" si="46"/>
        <v>0</v>
      </c>
      <c r="Z174" s="412"/>
      <c r="AA174" s="415"/>
      <c r="AB174" s="306">
        <f t="shared" si="47"/>
        <v>0</v>
      </c>
      <c r="AC174" s="307">
        <f t="shared" si="48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0"/>
        <v>0</v>
      </c>
      <c r="H175" s="412"/>
      <c r="I175" s="415"/>
      <c r="J175" s="306">
        <f t="shared" si="41"/>
        <v>0</v>
      </c>
      <c r="K175" s="412"/>
      <c r="L175" s="415"/>
      <c r="M175" s="306">
        <f t="shared" si="42"/>
        <v>0</v>
      </c>
      <c r="N175" s="412"/>
      <c r="O175" s="415"/>
      <c r="P175" s="306">
        <f t="shared" si="43"/>
        <v>0</v>
      </c>
      <c r="Q175" s="412"/>
      <c r="R175" s="415"/>
      <c r="S175" s="306">
        <f t="shared" si="44"/>
        <v>0</v>
      </c>
      <c r="T175" s="412"/>
      <c r="U175" s="415"/>
      <c r="V175" s="306">
        <f t="shared" si="45"/>
        <v>0</v>
      </c>
      <c r="W175" s="412"/>
      <c r="X175" s="415"/>
      <c r="Y175" s="306">
        <f t="shared" si="46"/>
        <v>0</v>
      </c>
      <c r="Z175" s="412"/>
      <c r="AA175" s="415"/>
      <c r="AB175" s="306">
        <f t="shared" si="47"/>
        <v>0</v>
      </c>
      <c r="AC175" s="307">
        <f t="shared" si="48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0"/>
        <v>0</v>
      </c>
      <c r="H176" s="412"/>
      <c r="I176" s="415"/>
      <c r="J176" s="306">
        <f t="shared" si="41"/>
        <v>0</v>
      </c>
      <c r="K176" s="412"/>
      <c r="L176" s="415"/>
      <c r="M176" s="306">
        <f t="shared" si="42"/>
        <v>0</v>
      </c>
      <c r="N176" s="412"/>
      <c r="O176" s="415"/>
      <c r="P176" s="306">
        <f t="shared" si="43"/>
        <v>0</v>
      </c>
      <c r="Q176" s="412"/>
      <c r="R176" s="415"/>
      <c r="S176" s="306">
        <f t="shared" si="44"/>
        <v>0</v>
      </c>
      <c r="T176" s="412"/>
      <c r="U176" s="415"/>
      <c r="V176" s="306">
        <f t="shared" si="45"/>
        <v>0</v>
      </c>
      <c r="W176" s="412"/>
      <c r="X176" s="415"/>
      <c r="Y176" s="306">
        <f t="shared" si="46"/>
        <v>0</v>
      </c>
      <c r="Z176" s="412"/>
      <c r="AA176" s="415"/>
      <c r="AB176" s="306">
        <f t="shared" si="47"/>
        <v>0</v>
      </c>
      <c r="AC176" s="307">
        <f t="shared" si="48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0"/>
        <v>0</v>
      </c>
      <c r="H177" s="413"/>
      <c r="I177" s="416"/>
      <c r="J177" s="314">
        <f t="shared" si="41"/>
        <v>0</v>
      </c>
      <c r="K177" s="413"/>
      <c r="L177" s="416"/>
      <c r="M177" s="314">
        <f t="shared" si="42"/>
        <v>0</v>
      </c>
      <c r="N177" s="413"/>
      <c r="O177" s="416"/>
      <c r="P177" s="314">
        <f t="shared" si="43"/>
        <v>0</v>
      </c>
      <c r="Q177" s="413"/>
      <c r="R177" s="416"/>
      <c r="S177" s="314">
        <f t="shared" si="44"/>
        <v>0</v>
      </c>
      <c r="T177" s="413"/>
      <c r="U177" s="416"/>
      <c r="V177" s="314">
        <f t="shared" si="45"/>
        <v>0</v>
      </c>
      <c r="W177" s="413"/>
      <c r="X177" s="416"/>
      <c r="Y177" s="314">
        <f t="shared" si="46"/>
        <v>0</v>
      </c>
      <c r="Z177" s="413"/>
      <c r="AA177" s="416"/>
      <c r="AB177" s="314">
        <f t="shared" si="47"/>
        <v>0</v>
      </c>
      <c r="AC177" s="315">
        <f t="shared" si="48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49">E204*F204</f>
        <v>0</v>
      </c>
      <c r="H204" s="411"/>
      <c r="I204" s="414"/>
      <c r="J204" s="298">
        <f t="shared" ref="J204:J223" si="50">H204*I204</f>
        <v>0</v>
      </c>
      <c r="K204" s="411"/>
      <c r="L204" s="414"/>
      <c r="M204" s="298">
        <f t="shared" ref="M204:M223" si="51">K204*L204</f>
        <v>0</v>
      </c>
      <c r="N204" s="411"/>
      <c r="O204" s="414"/>
      <c r="P204" s="298">
        <f t="shared" ref="P204:P223" si="52">N204*O204</f>
        <v>0</v>
      </c>
      <c r="Q204" s="411"/>
      <c r="R204" s="414"/>
      <c r="S204" s="298">
        <f t="shared" ref="S204:S223" si="53">Q204*R204</f>
        <v>0</v>
      </c>
      <c r="T204" s="411"/>
      <c r="U204" s="414"/>
      <c r="V204" s="298">
        <f t="shared" ref="V204:V223" si="54">T204*U204</f>
        <v>0</v>
      </c>
      <c r="W204" s="411"/>
      <c r="X204" s="414"/>
      <c r="Y204" s="298">
        <f t="shared" ref="Y204:Y223" si="55">W204*X204</f>
        <v>0</v>
      </c>
      <c r="Z204" s="411"/>
      <c r="AA204" s="414"/>
      <c r="AB204" s="298">
        <f t="shared" ref="AB204:AB223" si="56">Z204*AA204</f>
        <v>0</v>
      </c>
      <c r="AC204" s="299">
        <f t="shared" ref="AC204:AC223" si="57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49"/>
        <v>0</v>
      </c>
      <c r="H205" s="412"/>
      <c r="I205" s="415"/>
      <c r="J205" s="306">
        <f t="shared" si="50"/>
        <v>0</v>
      </c>
      <c r="K205" s="412"/>
      <c r="L205" s="415"/>
      <c r="M205" s="306">
        <f t="shared" si="51"/>
        <v>0</v>
      </c>
      <c r="N205" s="412"/>
      <c r="O205" s="415"/>
      <c r="P205" s="306">
        <f t="shared" si="52"/>
        <v>0</v>
      </c>
      <c r="Q205" s="412"/>
      <c r="R205" s="415"/>
      <c r="S205" s="306">
        <f t="shared" si="53"/>
        <v>0</v>
      </c>
      <c r="T205" s="412"/>
      <c r="U205" s="415"/>
      <c r="V205" s="306">
        <f t="shared" si="54"/>
        <v>0</v>
      </c>
      <c r="W205" s="412"/>
      <c r="X205" s="415"/>
      <c r="Y205" s="306">
        <f t="shared" si="55"/>
        <v>0</v>
      </c>
      <c r="Z205" s="412"/>
      <c r="AA205" s="415"/>
      <c r="AB205" s="306">
        <f t="shared" si="56"/>
        <v>0</v>
      </c>
      <c r="AC205" s="307">
        <f t="shared" si="57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49"/>
        <v>0</v>
      </c>
      <c r="H206" s="412"/>
      <c r="I206" s="415"/>
      <c r="J206" s="306">
        <f t="shared" si="50"/>
        <v>0</v>
      </c>
      <c r="K206" s="412"/>
      <c r="L206" s="415"/>
      <c r="M206" s="306">
        <f t="shared" si="51"/>
        <v>0</v>
      </c>
      <c r="N206" s="412"/>
      <c r="O206" s="415"/>
      <c r="P206" s="306">
        <f t="shared" si="52"/>
        <v>0</v>
      </c>
      <c r="Q206" s="412"/>
      <c r="R206" s="415"/>
      <c r="S206" s="306">
        <f t="shared" si="53"/>
        <v>0</v>
      </c>
      <c r="T206" s="412"/>
      <c r="U206" s="415"/>
      <c r="V206" s="306">
        <f t="shared" si="54"/>
        <v>0</v>
      </c>
      <c r="W206" s="412"/>
      <c r="X206" s="415"/>
      <c r="Y206" s="306">
        <f t="shared" si="55"/>
        <v>0</v>
      </c>
      <c r="Z206" s="412"/>
      <c r="AA206" s="415"/>
      <c r="AB206" s="306">
        <f t="shared" si="56"/>
        <v>0</v>
      </c>
      <c r="AC206" s="307">
        <f t="shared" si="57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49"/>
        <v>0</v>
      </c>
      <c r="H207" s="412"/>
      <c r="I207" s="415"/>
      <c r="J207" s="306">
        <f t="shared" si="50"/>
        <v>0</v>
      </c>
      <c r="K207" s="412"/>
      <c r="L207" s="415"/>
      <c r="M207" s="306">
        <f t="shared" si="51"/>
        <v>0</v>
      </c>
      <c r="N207" s="412"/>
      <c r="O207" s="415"/>
      <c r="P207" s="306">
        <f t="shared" si="52"/>
        <v>0</v>
      </c>
      <c r="Q207" s="412"/>
      <c r="R207" s="415"/>
      <c r="S207" s="306">
        <f t="shared" si="53"/>
        <v>0</v>
      </c>
      <c r="T207" s="412"/>
      <c r="U207" s="415"/>
      <c r="V207" s="306">
        <f t="shared" si="54"/>
        <v>0</v>
      </c>
      <c r="W207" s="412"/>
      <c r="X207" s="415"/>
      <c r="Y207" s="306">
        <f t="shared" si="55"/>
        <v>0</v>
      </c>
      <c r="Z207" s="412"/>
      <c r="AA207" s="415"/>
      <c r="AB207" s="306">
        <f t="shared" si="56"/>
        <v>0</v>
      </c>
      <c r="AC207" s="307">
        <f t="shared" si="57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49"/>
        <v>0</v>
      </c>
      <c r="H208" s="412"/>
      <c r="I208" s="415"/>
      <c r="J208" s="306">
        <f t="shared" si="50"/>
        <v>0</v>
      </c>
      <c r="K208" s="412"/>
      <c r="L208" s="415"/>
      <c r="M208" s="306">
        <f t="shared" si="51"/>
        <v>0</v>
      </c>
      <c r="N208" s="412"/>
      <c r="O208" s="415"/>
      <c r="P208" s="306">
        <f t="shared" si="52"/>
        <v>0</v>
      </c>
      <c r="Q208" s="412"/>
      <c r="R208" s="415"/>
      <c r="S208" s="306">
        <f t="shared" si="53"/>
        <v>0</v>
      </c>
      <c r="T208" s="412"/>
      <c r="U208" s="415"/>
      <c r="V208" s="306">
        <f t="shared" si="54"/>
        <v>0</v>
      </c>
      <c r="W208" s="412"/>
      <c r="X208" s="415"/>
      <c r="Y208" s="306">
        <f t="shared" si="55"/>
        <v>0</v>
      </c>
      <c r="Z208" s="412"/>
      <c r="AA208" s="415"/>
      <c r="AB208" s="306">
        <f t="shared" si="56"/>
        <v>0</v>
      </c>
      <c r="AC208" s="307">
        <f t="shared" si="57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49"/>
        <v>0</v>
      </c>
      <c r="H209" s="412"/>
      <c r="I209" s="415"/>
      <c r="J209" s="306">
        <f t="shared" si="50"/>
        <v>0</v>
      </c>
      <c r="K209" s="412"/>
      <c r="L209" s="415"/>
      <c r="M209" s="306">
        <f t="shared" si="51"/>
        <v>0</v>
      </c>
      <c r="N209" s="412"/>
      <c r="O209" s="415"/>
      <c r="P209" s="306">
        <f t="shared" si="52"/>
        <v>0</v>
      </c>
      <c r="Q209" s="412"/>
      <c r="R209" s="415"/>
      <c r="S209" s="306">
        <f t="shared" si="53"/>
        <v>0</v>
      </c>
      <c r="T209" s="412"/>
      <c r="U209" s="415"/>
      <c r="V209" s="306">
        <f t="shared" si="54"/>
        <v>0</v>
      </c>
      <c r="W209" s="412"/>
      <c r="X209" s="415"/>
      <c r="Y209" s="306">
        <f t="shared" si="55"/>
        <v>0</v>
      </c>
      <c r="Z209" s="412"/>
      <c r="AA209" s="415"/>
      <c r="AB209" s="306">
        <f t="shared" si="56"/>
        <v>0</v>
      </c>
      <c r="AC209" s="307">
        <f t="shared" si="57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49"/>
        <v>0</v>
      </c>
      <c r="H210" s="412"/>
      <c r="I210" s="415"/>
      <c r="J210" s="306">
        <f t="shared" si="50"/>
        <v>0</v>
      </c>
      <c r="K210" s="412"/>
      <c r="L210" s="415"/>
      <c r="M210" s="306">
        <f t="shared" si="51"/>
        <v>0</v>
      </c>
      <c r="N210" s="412"/>
      <c r="O210" s="415"/>
      <c r="P210" s="306">
        <f t="shared" si="52"/>
        <v>0</v>
      </c>
      <c r="Q210" s="412"/>
      <c r="R210" s="415"/>
      <c r="S210" s="306">
        <f t="shared" si="53"/>
        <v>0</v>
      </c>
      <c r="T210" s="412"/>
      <c r="U210" s="415"/>
      <c r="V210" s="306">
        <f t="shared" si="54"/>
        <v>0</v>
      </c>
      <c r="W210" s="412"/>
      <c r="X210" s="415"/>
      <c r="Y210" s="306">
        <f t="shared" si="55"/>
        <v>0</v>
      </c>
      <c r="Z210" s="412"/>
      <c r="AA210" s="415"/>
      <c r="AB210" s="306">
        <f t="shared" si="56"/>
        <v>0</v>
      </c>
      <c r="AC210" s="307">
        <f t="shared" si="57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49"/>
        <v>0</v>
      </c>
      <c r="H211" s="412"/>
      <c r="I211" s="415"/>
      <c r="J211" s="306">
        <f t="shared" si="50"/>
        <v>0</v>
      </c>
      <c r="K211" s="412"/>
      <c r="L211" s="415"/>
      <c r="M211" s="306">
        <f t="shared" si="51"/>
        <v>0</v>
      </c>
      <c r="N211" s="412"/>
      <c r="O211" s="415"/>
      <c r="P211" s="306">
        <f t="shared" si="52"/>
        <v>0</v>
      </c>
      <c r="Q211" s="412"/>
      <c r="R211" s="415"/>
      <c r="S211" s="306">
        <f t="shared" si="53"/>
        <v>0</v>
      </c>
      <c r="T211" s="412"/>
      <c r="U211" s="415"/>
      <c r="V211" s="306">
        <f t="shared" si="54"/>
        <v>0</v>
      </c>
      <c r="W211" s="412"/>
      <c r="X211" s="415"/>
      <c r="Y211" s="306">
        <f t="shared" si="55"/>
        <v>0</v>
      </c>
      <c r="Z211" s="412"/>
      <c r="AA211" s="415"/>
      <c r="AB211" s="306">
        <f t="shared" si="56"/>
        <v>0</v>
      </c>
      <c r="AC211" s="307">
        <f t="shared" si="57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49"/>
        <v>0</v>
      </c>
      <c r="H212" s="412"/>
      <c r="I212" s="415"/>
      <c r="J212" s="306">
        <f t="shared" si="50"/>
        <v>0</v>
      </c>
      <c r="K212" s="412"/>
      <c r="L212" s="415"/>
      <c r="M212" s="306">
        <f t="shared" si="51"/>
        <v>0</v>
      </c>
      <c r="N212" s="412"/>
      <c r="O212" s="415"/>
      <c r="P212" s="306">
        <f t="shared" si="52"/>
        <v>0</v>
      </c>
      <c r="Q212" s="412"/>
      <c r="R212" s="415"/>
      <c r="S212" s="306">
        <f t="shared" si="53"/>
        <v>0</v>
      </c>
      <c r="T212" s="412"/>
      <c r="U212" s="415"/>
      <c r="V212" s="306">
        <f t="shared" si="54"/>
        <v>0</v>
      </c>
      <c r="W212" s="412"/>
      <c r="X212" s="415"/>
      <c r="Y212" s="306">
        <f t="shared" si="55"/>
        <v>0</v>
      </c>
      <c r="Z212" s="412"/>
      <c r="AA212" s="415"/>
      <c r="AB212" s="306">
        <f t="shared" si="56"/>
        <v>0</v>
      </c>
      <c r="AC212" s="307">
        <f t="shared" si="57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49"/>
        <v>0</v>
      </c>
      <c r="H213" s="412"/>
      <c r="I213" s="415"/>
      <c r="J213" s="306">
        <f t="shared" si="50"/>
        <v>0</v>
      </c>
      <c r="K213" s="412"/>
      <c r="L213" s="415"/>
      <c r="M213" s="306">
        <f t="shared" si="51"/>
        <v>0</v>
      </c>
      <c r="N213" s="412"/>
      <c r="O213" s="415"/>
      <c r="P213" s="306">
        <f t="shared" si="52"/>
        <v>0</v>
      </c>
      <c r="Q213" s="412"/>
      <c r="R213" s="415"/>
      <c r="S213" s="306">
        <f t="shared" si="53"/>
        <v>0</v>
      </c>
      <c r="T213" s="412"/>
      <c r="U213" s="415"/>
      <c r="V213" s="306">
        <f t="shared" si="54"/>
        <v>0</v>
      </c>
      <c r="W213" s="412"/>
      <c r="X213" s="415"/>
      <c r="Y213" s="306">
        <f t="shared" si="55"/>
        <v>0</v>
      </c>
      <c r="Z213" s="412"/>
      <c r="AA213" s="415"/>
      <c r="AB213" s="306">
        <f t="shared" si="56"/>
        <v>0</v>
      </c>
      <c r="AC213" s="307">
        <f t="shared" si="57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49"/>
        <v>0</v>
      </c>
      <c r="H214" s="412"/>
      <c r="I214" s="415"/>
      <c r="J214" s="306">
        <f t="shared" si="50"/>
        <v>0</v>
      </c>
      <c r="K214" s="412"/>
      <c r="L214" s="415"/>
      <c r="M214" s="306">
        <f t="shared" si="51"/>
        <v>0</v>
      </c>
      <c r="N214" s="412"/>
      <c r="O214" s="415"/>
      <c r="P214" s="306">
        <f t="shared" si="52"/>
        <v>0</v>
      </c>
      <c r="Q214" s="412"/>
      <c r="R214" s="415"/>
      <c r="S214" s="306">
        <f t="shared" si="53"/>
        <v>0</v>
      </c>
      <c r="T214" s="412"/>
      <c r="U214" s="415"/>
      <c r="V214" s="306">
        <f t="shared" si="54"/>
        <v>0</v>
      </c>
      <c r="W214" s="412"/>
      <c r="X214" s="415"/>
      <c r="Y214" s="306">
        <f t="shared" si="55"/>
        <v>0</v>
      </c>
      <c r="Z214" s="412"/>
      <c r="AA214" s="415"/>
      <c r="AB214" s="306">
        <f t="shared" si="56"/>
        <v>0</v>
      </c>
      <c r="AC214" s="307">
        <f t="shared" si="57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49"/>
        <v>0</v>
      </c>
      <c r="H215" s="412"/>
      <c r="I215" s="415"/>
      <c r="J215" s="306">
        <f t="shared" si="50"/>
        <v>0</v>
      </c>
      <c r="K215" s="412"/>
      <c r="L215" s="415"/>
      <c r="M215" s="306">
        <f t="shared" si="51"/>
        <v>0</v>
      </c>
      <c r="N215" s="412"/>
      <c r="O215" s="415"/>
      <c r="P215" s="306">
        <f t="shared" si="52"/>
        <v>0</v>
      </c>
      <c r="Q215" s="412"/>
      <c r="R215" s="415"/>
      <c r="S215" s="306">
        <f t="shared" si="53"/>
        <v>0</v>
      </c>
      <c r="T215" s="412"/>
      <c r="U215" s="415"/>
      <c r="V215" s="306">
        <f t="shared" si="54"/>
        <v>0</v>
      </c>
      <c r="W215" s="412"/>
      <c r="X215" s="415"/>
      <c r="Y215" s="306">
        <f t="shared" si="55"/>
        <v>0</v>
      </c>
      <c r="Z215" s="412"/>
      <c r="AA215" s="415"/>
      <c r="AB215" s="306">
        <f t="shared" si="56"/>
        <v>0</v>
      </c>
      <c r="AC215" s="307">
        <f t="shared" si="57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49"/>
        <v>0</v>
      </c>
      <c r="H216" s="412"/>
      <c r="I216" s="415"/>
      <c r="J216" s="306">
        <f t="shared" si="50"/>
        <v>0</v>
      </c>
      <c r="K216" s="412"/>
      <c r="L216" s="415"/>
      <c r="M216" s="306">
        <f t="shared" si="51"/>
        <v>0</v>
      </c>
      <c r="N216" s="412"/>
      <c r="O216" s="415"/>
      <c r="P216" s="306">
        <f t="shared" si="52"/>
        <v>0</v>
      </c>
      <c r="Q216" s="412"/>
      <c r="R216" s="415"/>
      <c r="S216" s="306">
        <f t="shared" si="53"/>
        <v>0</v>
      </c>
      <c r="T216" s="412"/>
      <c r="U216" s="415"/>
      <c r="V216" s="306">
        <f t="shared" si="54"/>
        <v>0</v>
      </c>
      <c r="W216" s="412"/>
      <c r="X216" s="415"/>
      <c r="Y216" s="306">
        <f t="shared" si="55"/>
        <v>0</v>
      </c>
      <c r="Z216" s="412"/>
      <c r="AA216" s="415"/>
      <c r="AB216" s="306">
        <f t="shared" si="56"/>
        <v>0</v>
      </c>
      <c r="AC216" s="307">
        <f t="shared" si="57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49"/>
        <v>0</v>
      </c>
      <c r="H217" s="412"/>
      <c r="I217" s="415"/>
      <c r="J217" s="306">
        <f t="shared" si="50"/>
        <v>0</v>
      </c>
      <c r="K217" s="412"/>
      <c r="L217" s="415"/>
      <c r="M217" s="306">
        <f t="shared" si="51"/>
        <v>0</v>
      </c>
      <c r="N217" s="412"/>
      <c r="O217" s="415"/>
      <c r="P217" s="306">
        <f t="shared" si="52"/>
        <v>0</v>
      </c>
      <c r="Q217" s="412"/>
      <c r="R217" s="415"/>
      <c r="S217" s="306">
        <f t="shared" si="53"/>
        <v>0</v>
      </c>
      <c r="T217" s="412"/>
      <c r="U217" s="415"/>
      <c r="V217" s="306">
        <f t="shared" si="54"/>
        <v>0</v>
      </c>
      <c r="W217" s="412"/>
      <c r="X217" s="415"/>
      <c r="Y217" s="306">
        <f t="shared" si="55"/>
        <v>0</v>
      </c>
      <c r="Z217" s="412"/>
      <c r="AA217" s="415"/>
      <c r="AB217" s="306">
        <f t="shared" si="56"/>
        <v>0</v>
      </c>
      <c r="AC217" s="307">
        <f t="shared" si="57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49"/>
        <v>0</v>
      </c>
      <c r="H218" s="412"/>
      <c r="I218" s="415"/>
      <c r="J218" s="306">
        <f t="shared" si="50"/>
        <v>0</v>
      </c>
      <c r="K218" s="412"/>
      <c r="L218" s="415"/>
      <c r="M218" s="306">
        <f t="shared" si="51"/>
        <v>0</v>
      </c>
      <c r="N218" s="412"/>
      <c r="O218" s="415"/>
      <c r="P218" s="306">
        <f t="shared" si="52"/>
        <v>0</v>
      </c>
      <c r="Q218" s="412"/>
      <c r="R218" s="415"/>
      <c r="S218" s="306">
        <f t="shared" si="53"/>
        <v>0</v>
      </c>
      <c r="T218" s="412"/>
      <c r="U218" s="415"/>
      <c r="V218" s="306">
        <f t="shared" si="54"/>
        <v>0</v>
      </c>
      <c r="W218" s="412"/>
      <c r="X218" s="415"/>
      <c r="Y218" s="306">
        <f t="shared" si="55"/>
        <v>0</v>
      </c>
      <c r="Z218" s="412"/>
      <c r="AA218" s="415"/>
      <c r="AB218" s="306">
        <f t="shared" si="56"/>
        <v>0</v>
      </c>
      <c r="AC218" s="307">
        <f t="shared" si="57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49"/>
        <v>0</v>
      </c>
      <c r="H219" s="412"/>
      <c r="I219" s="415"/>
      <c r="J219" s="306">
        <f t="shared" si="50"/>
        <v>0</v>
      </c>
      <c r="K219" s="412"/>
      <c r="L219" s="415"/>
      <c r="M219" s="306">
        <f t="shared" si="51"/>
        <v>0</v>
      </c>
      <c r="N219" s="412"/>
      <c r="O219" s="415"/>
      <c r="P219" s="306">
        <f t="shared" si="52"/>
        <v>0</v>
      </c>
      <c r="Q219" s="412"/>
      <c r="R219" s="415"/>
      <c r="S219" s="306">
        <f t="shared" si="53"/>
        <v>0</v>
      </c>
      <c r="T219" s="412"/>
      <c r="U219" s="415"/>
      <c r="V219" s="306">
        <f t="shared" si="54"/>
        <v>0</v>
      </c>
      <c r="W219" s="412"/>
      <c r="X219" s="415"/>
      <c r="Y219" s="306">
        <f t="shared" si="55"/>
        <v>0</v>
      </c>
      <c r="Z219" s="412"/>
      <c r="AA219" s="415"/>
      <c r="AB219" s="306">
        <f t="shared" si="56"/>
        <v>0</v>
      </c>
      <c r="AC219" s="307">
        <f t="shared" si="57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49"/>
        <v>0</v>
      </c>
      <c r="H220" s="412"/>
      <c r="I220" s="415"/>
      <c r="J220" s="306">
        <f t="shared" si="50"/>
        <v>0</v>
      </c>
      <c r="K220" s="412"/>
      <c r="L220" s="415"/>
      <c r="M220" s="306">
        <f t="shared" si="51"/>
        <v>0</v>
      </c>
      <c r="N220" s="412"/>
      <c r="O220" s="415"/>
      <c r="P220" s="306">
        <f t="shared" si="52"/>
        <v>0</v>
      </c>
      <c r="Q220" s="412"/>
      <c r="R220" s="415"/>
      <c r="S220" s="306">
        <f t="shared" si="53"/>
        <v>0</v>
      </c>
      <c r="T220" s="412"/>
      <c r="U220" s="415"/>
      <c r="V220" s="306">
        <f t="shared" si="54"/>
        <v>0</v>
      </c>
      <c r="W220" s="412"/>
      <c r="X220" s="415"/>
      <c r="Y220" s="306">
        <f t="shared" si="55"/>
        <v>0</v>
      </c>
      <c r="Z220" s="412"/>
      <c r="AA220" s="415"/>
      <c r="AB220" s="306">
        <f t="shared" si="56"/>
        <v>0</v>
      </c>
      <c r="AC220" s="307">
        <f t="shared" si="57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49"/>
        <v>0</v>
      </c>
      <c r="H221" s="412"/>
      <c r="I221" s="415"/>
      <c r="J221" s="306">
        <f t="shared" si="50"/>
        <v>0</v>
      </c>
      <c r="K221" s="412"/>
      <c r="L221" s="415"/>
      <c r="M221" s="306">
        <f t="shared" si="51"/>
        <v>0</v>
      </c>
      <c r="N221" s="412"/>
      <c r="O221" s="415"/>
      <c r="P221" s="306">
        <f t="shared" si="52"/>
        <v>0</v>
      </c>
      <c r="Q221" s="412"/>
      <c r="R221" s="415"/>
      <c r="S221" s="306">
        <f t="shared" si="53"/>
        <v>0</v>
      </c>
      <c r="T221" s="412"/>
      <c r="U221" s="415"/>
      <c r="V221" s="306">
        <f t="shared" si="54"/>
        <v>0</v>
      </c>
      <c r="W221" s="412"/>
      <c r="X221" s="415"/>
      <c r="Y221" s="306">
        <f t="shared" si="55"/>
        <v>0</v>
      </c>
      <c r="Z221" s="412"/>
      <c r="AA221" s="415"/>
      <c r="AB221" s="306">
        <f t="shared" si="56"/>
        <v>0</v>
      </c>
      <c r="AC221" s="307">
        <f t="shared" si="57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49"/>
        <v>0</v>
      </c>
      <c r="H222" s="412"/>
      <c r="I222" s="415"/>
      <c r="J222" s="306">
        <f t="shared" si="50"/>
        <v>0</v>
      </c>
      <c r="K222" s="412"/>
      <c r="L222" s="415"/>
      <c r="M222" s="306">
        <f t="shared" si="51"/>
        <v>0</v>
      </c>
      <c r="N222" s="412"/>
      <c r="O222" s="415"/>
      <c r="P222" s="306">
        <f t="shared" si="52"/>
        <v>0</v>
      </c>
      <c r="Q222" s="412"/>
      <c r="R222" s="415"/>
      <c r="S222" s="306">
        <f t="shared" si="53"/>
        <v>0</v>
      </c>
      <c r="T222" s="412"/>
      <c r="U222" s="415"/>
      <c r="V222" s="306">
        <f t="shared" si="54"/>
        <v>0</v>
      </c>
      <c r="W222" s="412"/>
      <c r="X222" s="415"/>
      <c r="Y222" s="306">
        <f t="shared" si="55"/>
        <v>0</v>
      </c>
      <c r="Z222" s="412"/>
      <c r="AA222" s="415"/>
      <c r="AB222" s="306">
        <f t="shared" si="56"/>
        <v>0</v>
      </c>
      <c r="AC222" s="307">
        <f t="shared" si="57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49"/>
        <v>0</v>
      </c>
      <c r="H223" s="413"/>
      <c r="I223" s="416"/>
      <c r="J223" s="314">
        <f t="shared" si="50"/>
        <v>0</v>
      </c>
      <c r="K223" s="413"/>
      <c r="L223" s="416"/>
      <c r="M223" s="314">
        <f t="shared" si="51"/>
        <v>0</v>
      </c>
      <c r="N223" s="413"/>
      <c r="O223" s="416"/>
      <c r="P223" s="314">
        <f t="shared" si="52"/>
        <v>0</v>
      </c>
      <c r="Q223" s="413"/>
      <c r="R223" s="416"/>
      <c r="S223" s="314">
        <f t="shared" si="53"/>
        <v>0</v>
      </c>
      <c r="T223" s="413"/>
      <c r="U223" s="416"/>
      <c r="V223" s="314">
        <f t="shared" si="54"/>
        <v>0</v>
      </c>
      <c r="W223" s="413"/>
      <c r="X223" s="416"/>
      <c r="Y223" s="314">
        <f t="shared" si="55"/>
        <v>0</v>
      </c>
      <c r="Z223" s="413"/>
      <c r="AA223" s="416"/>
      <c r="AB223" s="314">
        <f t="shared" si="56"/>
        <v>0</v>
      </c>
      <c r="AC223" s="315">
        <f t="shared" si="57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58">E229*F229</f>
        <v>0</v>
      </c>
      <c r="H229" s="411"/>
      <c r="I229" s="414"/>
      <c r="J229" s="298">
        <f t="shared" ref="J229:J248" si="59">H229*I229</f>
        <v>0</v>
      </c>
      <c r="K229" s="411"/>
      <c r="L229" s="414"/>
      <c r="M229" s="298">
        <f t="shared" ref="M229:M248" si="60">K229*L229</f>
        <v>0</v>
      </c>
      <c r="N229" s="411"/>
      <c r="O229" s="414"/>
      <c r="P229" s="298">
        <f t="shared" ref="P229:P248" si="61">N229*O229</f>
        <v>0</v>
      </c>
      <c r="Q229" s="411"/>
      <c r="R229" s="414"/>
      <c r="S229" s="298">
        <f t="shared" ref="S229:S248" si="62">Q229*R229</f>
        <v>0</v>
      </c>
      <c r="T229" s="411"/>
      <c r="U229" s="414"/>
      <c r="V229" s="298">
        <f t="shared" ref="V229:V248" si="63">T229*U229</f>
        <v>0</v>
      </c>
      <c r="W229" s="411"/>
      <c r="X229" s="414"/>
      <c r="Y229" s="298">
        <f t="shared" ref="Y229:Y248" si="64">W229*X229</f>
        <v>0</v>
      </c>
      <c r="Z229" s="411"/>
      <c r="AA229" s="414"/>
      <c r="AB229" s="298">
        <f t="shared" ref="AB229:AB248" si="65">Z229*AA229</f>
        <v>0</v>
      </c>
      <c r="AC229" s="299">
        <f t="shared" ref="AC229:AC248" si="66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58"/>
        <v>0</v>
      </c>
      <c r="H230" s="412"/>
      <c r="I230" s="415"/>
      <c r="J230" s="306">
        <f t="shared" si="59"/>
        <v>0</v>
      </c>
      <c r="K230" s="412"/>
      <c r="L230" s="415"/>
      <c r="M230" s="306">
        <f t="shared" si="60"/>
        <v>0</v>
      </c>
      <c r="N230" s="412"/>
      <c r="O230" s="415"/>
      <c r="P230" s="306">
        <f t="shared" si="61"/>
        <v>0</v>
      </c>
      <c r="Q230" s="412"/>
      <c r="R230" s="415"/>
      <c r="S230" s="306">
        <f t="shared" si="62"/>
        <v>0</v>
      </c>
      <c r="T230" s="412"/>
      <c r="U230" s="415"/>
      <c r="V230" s="306">
        <f t="shared" si="63"/>
        <v>0</v>
      </c>
      <c r="W230" s="412"/>
      <c r="X230" s="415"/>
      <c r="Y230" s="306">
        <f t="shared" si="64"/>
        <v>0</v>
      </c>
      <c r="Z230" s="412"/>
      <c r="AA230" s="415"/>
      <c r="AB230" s="306">
        <f t="shared" si="65"/>
        <v>0</v>
      </c>
      <c r="AC230" s="307">
        <f t="shared" si="66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58"/>
        <v>0</v>
      </c>
      <c r="H231" s="412"/>
      <c r="I231" s="415"/>
      <c r="J231" s="306">
        <f t="shared" si="59"/>
        <v>0</v>
      </c>
      <c r="K231" s="412"/>
      <c r="L231" s="415"/>
      <c r="M231" s="306">
        <f t="shared" si="60"/>
        <v>0</v>
      </c>
      <c r="N231" s="412"/>
      <c r="O231" s="415"/>
      <c r="P231" s="306">
        <f t="shared" si="61"/>
        <v>0</v>
      </c>
      <c r="Q231" s="412"/>
      <c r="R231" s="415"/>
      <c r="S231" s="306">
        <f t="shared" si="62"/>
        <v>0</v>
      </c>
      <c r="T231" s="412"/>
      <c r="U231" s="415"/>
      <c r="V231" s="306">
        <f t="shared" si="63"/>
        <v>0</v>
      </c>
      <c r="W231" s="412"/>
      <c r="X231" s="415"/>
      <c r="Y231" s="306">
        <f t="shared" si="64"/>
        <v>0</v>
      </c>
      <c r="Z231" s="412"/>
      <c r="AA231" s="415"/>
      <c r="AB231" s="306">
        <f t="shared" si="65"/>
        <v>0</v>
      </c>
      <c r="AC231" s="307">
        <f t="shared" si="66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58"/>
        <v>0</v>
      </c>
      <c r="H232" s="412"/>
      <c r="I232" s="415"/>
      <c r="J232" s="306">
        <f t="shared" si="59"/>
        <v>0</v>
      </c>
      <c r="K232" s="412"/>
      <c r="L232" s="415"/>
      <c r="M232" s="306">
        <f t="shared" si="60"/>
        <v>0</v>
      </c>
      <c r="N232" s="412"/>
      <c r="O232" s="415"/>
      <c r="P232" s="306">
        <f t="shared" si="61"/>
        <v>0</v>
      </c>
      <c r="Q232" s="412"/>
      <c r="R232" s="415"/>
      <c r="S232" s="306">
        <f t="shared" si="62"/>
        <v>0</v>
      </c>
      <c r="T232" s="412"/>
      <c r="U232" s="415"/>
      <c r="V232" s="306">
        <f t="shared" si="63"/>
        <v>0</v>
      </c>
      <c r="W232" s="412"/>
      <c r="X232" s="415"/>
      <c r="Y232" s="306">
        <f t="shared" si="64"/>
        <v>0</v>
      </c>
      <c r="Z232" s="412"/>
      <c r="AA232" s="415"/>
      <c r="AB232" s="306">
        <f t="shared" si="65"/>
        <v>0</v>
      </c>
      <c r="AC232" s="307">
        <f t="shared" si="66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58"/>
        <v>0</v>
      </c>
      <c r="H233" s="412"/>
      <c r="I233" s="415"/>
      <c r="J233" s="306">
        <f t="shared" si="59"/>
        <v>0</v>
      </c>
      <c r="K233" s="412"/>
      <c r="L233" s="415"/>
      <c r="M233" s="306">
        <f t="shared" si="60"/>
        <v>0</v>
      </c>
      <c r="N233" s="412"/>
      <c r="O233" s="415"/>
      <c r="P233" s="306">
        <f t="shared" si="61"/>
        <v>0</v>
      </c>
      <c r="Q233" s="412"/>
      <c r="R233" s="415"/>
      <c r="S233" s="306">
        <f t="shared" si="62"/>
        <v>0</v>
      </c>
      <c r="T233" s="412"/>
      <c r="U233" s="415"/>
      <c r="V233" s="306">
        <f t="shared" si="63"/>
        <v>0</v>
      </c>
      <c r="W233" s="412"/>
      <c r="X233" s="415"/>
      <c r="Y233" s="306">
        <f t="shared" si="64"/>
        <v>0</v>
      </c>
      <c r="Z233" s="412"/>
      <c r="AA233" s="415"/>
      <c r="AB233" s="306">
        <f t="shared" si="65"/>
        <v>0</v>
      </c>
      <c r="AC233" s="307">
        <f t="shared" si="66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58"/>
        <v>0</v>
      </c>
      <c r="H234" s="412"/>
      <c r="I234" s="415"/>
      <c r="J234" s="306">
        <f t="shared" si="59"/>
        <v>0</v>
      </c>
      <c r="K234" s="412"/>
      <c r="L234" s="415"/>
      <c r="M234" s="306">
        <f t="shared" si="60"/>
        <v>0</v>
      </c>
      <c r="N234" s="412"/>
      <c r="O234" s="415"/>
      <c r="P234" s="306">
        <f t="shared" si="61"/>
        <v>0</v>
      </c>
      <c r="Q234" s="412"/>
      <c r="R234" s="415"/>
      <c r="S234" s="306">
        <f t="shared" si="62"/>
        <v>0</v>
      </c>
      <c r="T234" s="412"/>
      <c r="U234" s="415"/>
      <c r="V234" s="306">
        <f t="shared" si="63"/>
        <v>0</v>
      </c>
      <c r="W234" s="412"/>
      <c r="X234" s="415"/>
      <c r="Y234" s="306">
        <f t="shared" si="64"/>
        <v>0</v>
      </c>
      <c r="Z234" s="412"/>
      <c r="AA234" s="415"/>
      <c r="AB234" s="306">
        <f t="shared" si="65"/>
        <v>0</v>
      </c>
      <c r="AC234" s="307">
        <f t="shared" si="66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58"/>
        <v>0</v>
      </c>
      <c r="H235" s="412"/>
      <c r="I235" s="415"/>
      <c r="J235" s="306">
        <f t="shared" si="59"/>
        <v>0</v>
      </c>
      <c r="K235" s="412"/>
      <c r="L235" s="415"/>
      <c r="M235" s="306">
        <f t="shared" si="60"/>
        <v>0</v>
      </c>
      <c r="N235" s="412"/>
      <c r="O235" s="415"/>
      <c r="P235" s="306">
        <f t="shared" si="61"/>
        <v>0</v>
      </c>
      <c r="Q235" s="412"/>
      <c r="R235" s="415"/>
      <c r="S235" s="306">
        <f t="shared" si="62"/>
        <v>0</v>
      </c>
      <c r="T235" s="412"/>
      <c r="U235" s="415"/>
      <c r="V235" s="306">
        <f t="shared" si="63"/>
        <v>0</v>
      </c>
      <c r="W235" s="412"/>
      <c r="X235" s="415"/>
      <c r="Y235" s="306">
        <f t="shared" si="64"/>
        <v>0</v>
      </c>
      <c r="Z235" s="412"/>
      <c r="AA235" s="415"/>
      <c r="AB235" s="306">
        <f t="shared" si="65"/>
        <v>0</v>
      </c>
      <c r="AC235" s="307">
        <f t="shared" si="66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58"/>
        <v>0</v>
      </c>
      <c r="H236" s="412"/>
      <c r="I236" s="415"/>
      <c r="J236" s="306">
        <f t="shared" si="59"/>
        <v>0</v>
      </c>
      <c r="K236" s="412"/>
      <c r="L236" s="415"/>
      <c r="M236" s="306">
        <f t="shared" si="60"/>
        <v>0</v>
      </c>
      <c r="N236" s="412"/>
      <c r="O236" s="415"/>
      <c r="P236" s="306">
        <f t="shared" si="61"/>
        <v>0</v>
      </c>
      <c r="Q236" s="412"/>
      <c r="R236" s="415"/>
      <c r="S236" s="306">
        <f t="shared" si="62"/>
        <v>0</v>
      </c>
      <c r="T236" s="412"/>
      <c r="U236" s="415"/>
      <c r="V236" s="306">
        <f t="shared" si="63"/>
        <v>0</v>
      </c>
      <c r="W236" s="412"/>
      <c r="X236" s="415"/>
      <c r="Y236" s="306">
        <f t="shared" si="64"/>
        <v>0</v>
      </c>
      <c r="Z236" s="412"/>
      <c r="AA236" s="415"/>
      <c r="AB236" s="306">
        <f t="shared" si="65"/>
        <v>0</v>
      </c>
      <c r="AC236" s="307">
        <f t="shared" si="66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58"/>
        <v>0</v>
      </c>
      <c r="H237" s="412"/>
      <c r="I237" s="415"/>
      <c r="J237" s="306">
        <f t="shared" si="59"/>
        <v>0</v>
      </c>
      <c r="K237" s="412"/>
      <c r="L237" s="415"/>
      <c r="M237" s="306">
        <f t="shared" si="60"/>
        <v>0</v>
      </c>
      <c r="N237" s="412"/>
      <c r="O237" s="415"/>
      <c r="P237" s="306">
        <f t="shared" si="61"/>
        <v>0</v>
      </c>
      <c r="Q237" s="412"/>
      <c r="R237" s="415"/>
      <c r="S237" s="306">
        <f t="shared" si="62"/>
        <v>0</v>
      </c>
      <c r="T237" s="412"/>
      <c r="U237" s="415"/>
      <c r="V237" s="306">
        <f t="shared" si="63"/>
        <v>0</v>
      </c>
      <c r="W237" s="412"/>
      <c r="X237" s="415"/>
      <c r="Y237" s="306">
        <f t="shared" si="64"/>
        <v>0</v>
      </c>
      <c r="Z237" s="412"/>
      <c r="AA237" s="415"/>
      <c r="AB237" s="306">
        <f t="shared" si="65"/>
        <v>0</v>
      </c>
      <c r="AC237" s="307">
        <f t="shared" si="66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58"/>
        <v>0</v>
      </c>
      <c r="H238" s="412"/>
      <c r="I238" s="415"/>
      <c r="J238" s="306">
        <f t="shared" si="59"/>
        <v>0</v>
      </c>
      <c r="K238" s="412"/>
      <c r="L238" s="415"/>
      <c r="M238" s="306">
        <f t="shared" si="60"/>
        <v>0</v>
      </c>
      <c r="N238" s="412"/>
      <c r="O238" s="415"/>
      <c r="P238" s="306">
        <f t="shared" si="61"/>
        <v>0</v>
      </c>
      <c r="Q238" s="412"/>
      <c r="R238" s="415"/>
      <c r="S238" s="306">
        <f t="shared" si="62"/>
        <v>0</v>
      </c>
      <c r="T238" s="412"/>
      <c r="U238" s="415"/>
      <c r="V238" s="306">
        <f t="shared" si="63"/>
        <v>0</v>
      </c>
      <c r="W238" s="412"/>
      <c r="X238" s="415"/>
      <c r="Y238" s="306">
        <f t="shared" si="64"/>
        <v>0</v>
      </c>
      <c r="Z238" s="412"/>
      <c r="AA238" s="415"/>
      <c r="AB238" s="306">
        <f t="shared" si="65"/>
        <v>0</v>
      </c>
      <c r="AC238" s="307">
        <f t="shared" si="66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58"/>
        <v>0</v>
      </c>
      <c r="H239" s="412"/>
      <c r="I239" s="415"/>
      <c r="J239" s="306">
        <f t="shared" si="59"/>
        <v>0</v>
      </c>
      <c r="K239" s="412"/>
      <c r="L239" s="415"/>
      <c r="M239" s="306">
        <f t="shared" si="60"/>
        <v>0</v>
      </c>
      <c r="N239" s="412"/>
      <c r="O239" s="415"/>
      <c r="P239" s="306">
        <f t="shared" si="61"/>
        <v>0</v>
      </c>
      <c r="Q239" s="412"/>
      <c r="R239" s="415"/>
      <c r="S239" s="306">
        <f t="shared" si="62"/>
        <v>0</v>
      </c>
      <c r="T239" s="412"/>
      <c r="U239" s="415"/>
      <c r="V239" s="306">
        <f t="shared" si="63"/>
        <v>0</v>
      </c>
      <c r="W239" s="412"/>
      <c r="X239" s="415"/>
      <c r="Y239" s="306">
        <f t="shared" si="64"/>
        <v>0</v>
      </c>
      <c r="Z239" s="412"/>
      <c r="AA239" s="415"/>
      <c r="AB239" s="306">
        <f t="shared" si="65"/>
        <v>0</v>
      </c>
      <c r="AC239" s="307">
        <f t="shared" si="66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58"/>
        <v>0</v>
      </c>
      <c r="H240" s="412"/>
      <c r="I240" s="415"/>
      <c r="J240" s="306">
        <f t="shared" si="59"/>
        <v>0</v>
      </c>
      <c r="K240" s="412"/>
      <c r="L240" s="415"/>
      <c r="M240" s="306">
        <f t="shared" si="60"/>
        <v>0</v>
      </c>
      <c r="N240" s="412"/>
      <c r="O240" s="415"/>
      <c r="P240" s="306">
        <f t="shared" si="61"/>
        <v>0</v>
      </c>
      <c r="Q240" s="412"/>
      <c r="R240" s="415"/>
      <c r="S240" s="306">
        <f t="shared" si="62"/>
        <v>0</v>
      </c>
      <c r="T240" s="412"/>
      <c r="U240" s="415"/>
      <c r="V240" s="306">
        <f t="shared" si="63"/>
        <v>0</v>
      </c>
      <c r="W240" s="412"/>
      <c r="X240" s="415"/>
      <c r="Y240" s="306">
        <f t="shared" si="64"/>
        <v>0</v>
      </c>
      <c r="Z240" s="412"/>
      <c r="AA240" s="415"/>
      <c r="AB240" s="306">
        <f t="shared" si="65"/>
        <v>0</v>
      </c>
      <c r="AC240" s="307">
        <f t="shared" si="66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58"/>
        <v>0</v>
      </c>
      <c r="H241" s="412"/>
      <c r="I241" s="415"/>
      <c r="J241" s="306">
        <f t="shared" si="59"/>
        <v>0</v>
      </c>
      <c r="K241" s="412"/>
      <c r="L241" s="415"/>
      <c r="M241" s="306">
        <f t="shared" si="60"/>
        <v>0</v>
      </c>
      <c r="N241" s="412"/>
      <c r="O241" s="415"/>
      <c r="P241" s="306">
        <f t="shared" si="61"/>
        <v>0</v>
      </c>
      <c r="Q241" s="412"/>
      <c r="R241" s="415"/>
      <c r="S241" s="306">
        <f t="shared" si="62"/>
        <v>0</v>
      </c>
      <c r="T241" s="412"/>
      <c r="U241" s="415"/>
      <c r="V241" s="306">
        <f t="shared" si="63"/>
        <v>0</v>
      </c>
      <c r="W241" s="412"/>
      <c r="X241" s="415"/>
      <c r="Y241" s="306">
        <f t="shared" si="64"/>
        <v>0</v>
      </c>
      <c r="Z241" s="412"/>
      <c r="AA241" s="415"/>
      <c r="AB241" s="306">
        <f t="shared" si="65"/>
        <v>0</v>
      </c>
      <c r="AC241" s="307">
        <f t="shared" si="66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58"/>
        <v>0</v>
      </c>
      <c r="H242" s="412"/>
      <c r="I242" s="415"/>
      <c r="J242" s="306">
        <f t="shared" si="59"/>
        <v>0</v>
      </c>
      <c r="K242" s="412"/>
      <c r="L242" s="415"/>
      <c r="M242" s="306">
        <f t="shared" si="60"/>
        <v>0</v>
      </c>
      <c r="N242" s="412"/>
      <c r="O242" s="415"/>
      <c r="P242" s="306">
        <f t="shared" si="61"/>
        <v>0</v>
      </c>
      <c r="Q242" s="412"/>
      <c r="R242" s="415"/>
      <c r="S242" s="306">
        <f t="shared" si="62"/>
        <v>0</v>
      </c>
      <c r="T242" s="412"/>
      <c r="U242" s="415"/>
      <c r="V242" s="306">
        <f t="shared" si="63"/>
        <v>0</v>
      </c>
      <c r="W242" s="412"/>
      <c r="X242" s="415"/>
      <c r="Y242" s="306">
        <f t="shared" si="64"/>
        <v>0</v>
      </c>
      <c r="Z242" s="412"/>
      <c r="AA242" s="415"/>
      <c r="AB242" s="306">
        <f t="shared" si="65"/>
        <v>0</v>
      </c>
      <c r="AC242" s="307">
        <f t="shared" si="66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58"/>
        <v>0</v>
      </c>
      <c r="H243" s="412"/>
      <c r="I243" s="415"/>
      <c r="J243" s="306">
        <f t="shared" si="59"/>
        <v>0</v>
      </c>
      <c r="K243" s="412"/>
      <c r="L243" s="415"/>
      <c r="M243" s="306">
        <f t="shared" si="60"/>
        <v>0</v>
      </c>
      <c r="N243" s="412"/>
      <c r="O243" s="415"/>
      <c r="P243" s="306">
        <f t="shared" si="61"/>
        <v>0</v>
      </c>
      <c r="Q243" s="412"/>
      <c r="R243" s="415"/>
      <c r="S243" s="306">
        <f t="shared" si="62"/>
        <v>0</v>
      </c>
      <c r="T243" s="412"/>
      <c r="U243" s="415"/>
      <c r="V243" s="306">
        <f t="shared" si="63"/>
        <v>0</v>
      </c>
      <c r="W243" s="412"/>
      <c r="X243" s="415"/>
      <c r="Y243" s="306">
        <f t="shared" si="64"/>
        <v>0</v>
      </c>
      <c r="Z243" s="412"/>
      <c r="AA243" s="415"/>
      <c r="AB243" s="306">
        <f t="shared" si="65"/>
        <v>0</v>
      </c>
      <c r="AC243" s="307">
        <f t="shared" si="66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58"/>
        <v>0</v>
      </c>
      <c r="H244" s="412"/>
      <c r="I244" s="415"/>
      <c r="J244" s="306">
        <f t="shared" si="59"/>
        <v>0</v>
      </c>
      <c r="K244" s="412"/>
      <c r="L244" s="415"/>
      <c r="M244" s="306">
        <f t="shared" si="60"/>
        <v>0</v>
      </c>
      <c r="N244" s="412"/>
      <c r="O244" s="415"/>
      <c r="P244" s="306">
        <f t="shared" si="61"/>
        <v>0</v>
      </c>
      <c r="Q244" s="412"/>
      <c r="R244" s="415"/>
      <c r="S244" s="306">
        <f t="shared" si="62"/>
        <v>0</v>
      </c>
      <c r="T244" s="412"/>
      <c r="U244" s="415"/>
      <c r="V244" s="306">
        <f t="shared" si="63"/>
        <v>0</v>
      </c>
      <c r="W244" s="412"/>
      <c r="X244" s="415"/>
      <c r="Y244" s="306">
        <f t="shared" si="64"/>
        <v>0</v>
      </c>
      <c r="Z244" s="412"/>
      <c r="AA244" s="415"/>
      <c r="AB244" s="306">
        <f t="shared" si="65"/>
        <v>0</v>
      </c>
      <c r="AC244" s="307">
        <f t="shared" si="66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58"/>
        <v>0</v>
      </c>
      <c r="H245" s="412"/>
      <c r="I245" s="415"/>
      <c r="J245" s="306">
        <f t="shared" si="59"/>
        <v>0</v>
      </c>
      <c r="K245" s="412"/>
      <c r="L245" s="415"/>
      <c r="M245" s="306">
        <f t="shared" si="60"/>
        <v>0</v>
      </c>
      <c r="N245" s="412"/>
      <c r="O245" s="415"/>
      <c r="P245" s="306">
        <f t="shared" si="61"/>
        <v>0</v>
      </c>
      <c r="Q245" s="412"/>
      <c r="R245" s="415"/>
      <c r="S245" s="306">
        <f t="shared" si="62"/>
        <v>0</v>
      </c>
      <c r="T245" s="412"/>
      <c r="U245" s="415"/>
      <c r="V245" s="306">
        <f t="shared" si="63"/>
        <v>0</v>
      </c>
      <c r="W245" s="412"/>
      <c r="X245" s="415"/>
      <c r="Y245" s="306">
        <f t="shared" si="64"/>
        <v>0</v>
      </c>
      <c r="Z245" s="412"/>
      <c r="AA245" s="415"/>
      <c r="AB245" s="306">
        <f t="shared" si="65"/>
        <v>0</v>
      </c>
      <c r="AC245" s="307">
        <f t="shared" si="66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58"/>
        <v>0</v>
      </c>
      <c r="H246" s="412"/>
      <c r="I246" s="415"/>
      <c r="J246" s="306">
        <f t="shared" si="59"/>
        <v>0</v>
      </c>
      <c r="K246" s="412"/>
      <c r="L246" s="415"/>
      <c r="M246" s="306">
        <f t="shared" si="60"/>
        <v>0</v>
      </c>
      <c r="N246" s="412"/>
      <c r="O246" s="415"/>
      <c r="P246" s="306">
        <f t="shared" si="61"/>
        <v>0</v>
      </c>
      <c r="Q246" s="412"/>
      <c r="R246" s="415"/>
      <c r="S246" s="306">
        <f t="shared" si="62"/>
        <v>0</v>
      </c>
      <c r="T246" s="412"/>
      <c r="U246" s="415"/>
      <c r="V246" s="306">
        <f t="shared" si="63"/>
        <v>0</v>
      </c>
      <c r="W246" s="412"/>
      <c r="X246" s="415"/>
      <c r="Y246" s="306">
        <f t="shared" si="64"/>
        <v>0</v>
      </c>
      <c r="Z246" s="412"/>
      <c r="AA246" s="415"/>
      <c r="AB246" s="306">
        <f t="shared" si="65"/>
        <v>0</v>
      </c>
      <c r="AC246" s="307">
        <f t="shared" si="66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58"/>
        <v>0</v>
      </c>
      <c r="H247" s="412"/>
      <c r="I247" s="415"/>
      <c r="J247" s="306">
        <f t="shared" si="59"/>
        <v>0</v>
      </c>
      <c r="K247" s="412"/>
      <c r="L247" s="415"/>
      <c r="M247" s="306">
        <f t="shared" si="60"/>
        <v>0</v>
      </c>
      <c r="N247" s="412"/>
      <c r="O247" s="415"/>
      <c r="P247" s="306">
        <f t="shared" si="61"/>
        <v>0</v>
      </c>
      <c r="Q247" s="412"/>
      <c r="R247" s="415"/>
      <c r="S247" s="306">
        <f t="shared" si="62"/>
        <v>0</v>
      </c>
      <c r="T247" s="412"/>
      <c r="U247" s="415"/>
      <c r="V247" s="306">
        <f t="shared" si="63"/>
        <v>0</v>
      </c>
      <c r="W247" s="412"/>
      <c r="X247" s="415"/>
      <c r="Y247" s="306">
        <f t="shared" si="64"/>
        <v>0</v>
      </c>
      <c r="Z247" s="412"/>
      <c r="AA247" s="415"/>
      <c r="AB247" s="306">
        <f t="shared" si="65"/>
        <v>0</v>
      </c>
      <c r="AC247" s="307">
        <f t="shared" si="66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58"/>
        <v>0</v>
      </c>
      <c r="H248" s="413"/>
      <c r="I248" s="416"/>
      <c r="J248" s="314">
        <f t="shared" si="59"/>
        <v>0</v>
      </c>
      <c r="K248" s="413"/>
      <c r="L248" s="416"/>
      <c r="M248" s="314">
        <f t="shared" si="60"/>
        <v>0</v>
      </c>
      <c r="N248" s="413"/>
      <c r="O248" s="416"/>
      <c r="P248" s="314">
        <f t="shared" si="61"/>
        <v>0</v>
      </c>
      <c r="Q248" s="413"/>
      <c r="R248" s="416"/>
      <c r="S248" s="314">
        <f t="shared" si="62"/>
        <v>0</v>
      </c>
      <c r="T248" s="413"/>
      <c r="U248" s="416"/>
      <c r="V248" s="314">
        <f t="shared" si="63"/>
        <v>0</v>
      </c>
      <c r="W248" s="413"/>
      <c r="X248" s="416"/>
      <c r="Y248" s="314">
        <f t="shared" si="64"/>
        <v>0</v>
      </c>
      <c r="Z248" s="413"/>
      <c r="AA248" s="416"/>
      <c r="AB248" s="314">
        <f t="shared" si="65"/>
        <v>0</v>
      </c>
      <c r="AC248" s="315">
        <f t="shared" si="66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56">
        <f>H249+H224+H178+H132+H107+H82+H57</f>
        <v>0</v>
      </c>
      <c r="I252" s="556"/>
      <c r="J252" s="556"/>
      <c r="K252" s="554">
        <f>K249+K224+K178+K132+K107+K82+K57</f>
        <v>0</v>
      </c>
      <c r="L252" s="554"/>
      <c r="M252" s="554"/>
      <c r="N252" s="554">
        <f>N249+N224+N178+N132+N107+N82+N57</f>
        <v>0</v>
      </c>
      <c r="O252" s="554"/>
      <c r="P252" s="554"/>
      <c r="Q252" s="554">
        <f>Q249+Q224+Q178+Q132+Q107+Q82+Q57</f>
        <v>0</v>
      </c>
      <c r="R252" s="554"/>
      <c r="S252" s="554"/>
      <c r="T252" s="554">
        <f>T249+T224+T178+T132+T107+T82+T57</f>
        <v>0</v>
      </c>
      <c r="U252" s="554"/>
      <c r="V252" s="554"/>
      <c r="W252" s="554">
        <f>W249+W224+W178+W132+W107+W82+W57</f>
        <v>0</v>
      </c>
      <c r="X252" s="554"/>
      <c r="Y252" s="554"/>
      <c r="Z252" s="554">
        <f>Z249+Z224+Z178+Z132+Z107+Z82+Z57</f>
        <v>0</v>
      </c>
      <c r="AA252" s="554"/>
      <c r="AB252" s="555"/>
      <c r="AC252" s="329">
        <f>AC249+AC224+AC178+AC132+AC107+AC82+AC57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19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B156:B177"/>
    <mergeCell ref="C156:D156"/>
    <mergeCell ref="E156:G156"/>
    <mergeCell ref="H156:J156"/>
    <mergeCell ref="K156:M156"/>
    <mergeCell ref="N156:P156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P Pays Tiers 2'!A81" display="Frais généraux  (frais administratifs, de bureau, de fonctionnement)"/>
    <hyperlink ref="G14:L14" location="'P Pays Tiers 2'!A106" display="Frais de déplacement hébergement"/>
    <hyperlink ref="G15:L15" location="'P Pays Tiers 2'!A131" display="Equipement communaitaires"/>
    <hyperlink ref="G16:L16" location="'P Pays Tiers 2'!A152" display="Equipement pays tiersmunaitaires"/>
    <hyperlink ref="G17:L17" location="'P Pays Tiers 2'!A177" display="Infrastructures et travaux communautaires"/>
    <hyperlink ref="G18:L18" location="'P Pays Tiers 2'!A198" display="Infrastructures et travaux pays tiersmunautaires"/>
    <hyperlink ref="G19:L19" location="'P Pays Tiers 2'!A223" display="Compétences et services externes"/>
    <hyperlink ref="G20:L20" location="'P Pays Tiers 2'!A248" display="Communication"/>
    <hyperlink ref="G12:L12" location="'P Pays Tiers 2'!A56" display="Frais de personnel"/>
    <hyperlink ref="G21:L21" location="'P Pays Tiers 2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AD229" activeCellId="68" sqref="C4:H8 C12:C19 C21:C28 G11:L21 C37:F56 H37:I56 K37:L56 N37:O56 Q37:R56 T37:U56 W37:X56 Z37:AA56 AD37:AF56 C62:F81 H62:I81 K62:L81 N62:O81 Q62:R81 T62:U81 W62:X81 Z62:AA81 AD62:AF81 C87:F106 H87:I106 K87:L106 N87:O106 Q87:R106 T87:U106 W87:X106 Z87:AA106 AD87:AF106 C112:F131 H113:I130 H112:I131 K112:L131 N112:O131 Q112:R131 T112:U131 W112:X131 Z112:AA131 AD112:AF131 C158:F177 H158:I177 K158:L177 N158:O177 Q158:R177 T158:U177 W158:X177 Z158:AA177 AD158:AF177 C204:F223 H204:I223 K204:L223 N204:O223 Q204:R223 T204:U223 W204:X223 Z204:AA223 AD204:AF223 C229:F248 H229:I248 K229:L248 N229:O248 Q229:R248 T229:U247 T229:U248 W229:X248 Z229:AA248 AD229:AF248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2" ht="25.5" x14ac:dyDescent="0.2">
      <c r="A2" s="431"/>
      <c r="B2" s="431"/>
      <c r="C2" s="431"/>
      <c r="D2" s="431"/>
      <c r="E2" s="432" t="s">
        <v>195</v>
      </c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196</v>
      </c>
      <c r="C4" s="523" t="s">
        <v>214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197</v>
      </c>
      <c r="C5" s="525" t="s">
        <v>213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212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151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0">E158*F158</f>
        <v>0</v>
      </c>
      <c r="H158" s="411"/>
      <c r="I158" s="414"/>
      <c r="J158" s="298">
        <f t="shared" ref="J158:J177" si="41">H158*I158</f>
        <v>0</v>
      </c>
      <c r="K158" s="411"/>
      <c r="L158" s="414"/>
      <c r="M158" s="298">
        <f t="shared" ref="M158:M177" si="42">K158*L158</f>
        <v>0</v>
      </c>
      <c r="N158" s="411"/>
      <c r="O158" s="414"/>
      <c r="P158" s="298">
        <f t="shared" ref="P158:P177" si="43">N158*O158</f>
        <v>0</v>
      </c>
      <c r="Q158" s="411"/>
      <c r="R158" s="414"/>
      <c r="S158" s="298">
        <f t="shared" ref="S158:S177" si="44">Q158*R158</f>
        <v>0</v>
      </c>
      <c r="T158" s="411"/>
      <c r="U158" s="414"/>
      <c r="V158" s="298">
        <f t="shared" ref="V158:V177" si="45">T158*U158</f>
        <v>0</v>
      </c>
      <c r="W158" s="411"/>
      <c r="X158" s="414"/>
      <c r="Y158" s="298">
        <f t="shared" ref="Y158:Y177" si="46">W158*X158</f>
        <v>0</v>
      </c>
      <c r="Z158" s="411"/>
      <c r="AA158" s="414"/>
      <c r="AB158" s="298">
        <f t="shared" ref="AB158:AB177" si="47">Z158*AA158</f>
        <v>0</v>
      </c>
      <c r="AC158" s="299">
        <f t="shared" ref="AC158:AC177" si="48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0"/>
        <v>0</v>
      </c>
      <c r="H159" s="412"/>
      <c r="I159" s="415"/>
      <c r="J159" s="306">
        <f t="shared" si="41"/>
        <v>0</v>
      </c>
      <c r="K159" s="412"/>
      <c r="L159" s="415"/>
      <c r="M159" s="306">
        <f t="shared" si="42"/>
        <v>0</v>
      </c>
      <c r="N159" s="412"/>
      <c r="O159" s="415"/>
      <c r="P159" s="306">
        <f t="shared" si="43"/>
        <v>0</v>
      </c>
      <c r="Q159" s="412"/>
      <c r="R159" s="415"/>
      <c r="S159" s="306">
        <f t="shared" si="44"/>
        <v>0</v>
      </c>
      <c r="T159" s="412"/>
      <c r="U159" s="415"/>
      <c r="V159" s="306">
        <f t="shared" si="45"/>
        <v>0</v>
      </c>
      <c r="W159" s="412"/>
      <c r="X159" s="415"/>
      <c r="Y159" s="306">
        <f t="shared" si="46"/>
        <v>0</v>
      </c>
      <c r="Z159" s="412"/>
      <c r="AA159" s="415"/>
      <c r="AB159" s="306">
        <f t="shared" si="47"/>
        <v>0</v>
      </c>
      <c r="AC159" s="307">
        <f t="shared" si="48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0"/>
        <v>0</v>
      </c>
      <c r="H160" s="412"/>
      <c r="I160" s="415"/>
      <c r="J160" s="306">
        <f t="shared" si="41"/>
        <v>0</v>
      </c>
      <c r="K160" s="412"/>
      <c r="L160" s="415"/>
      <c r="M160" s="306">
        <f t="shared" si="42"/>
        <v>0</v>
      </c>
      <c r="N160" s="412"/>
      <c r="O160" s="415"/>
      <c r="P160" s="306">
        <f t="shared" si="43"/>
        <v>0</v>
      </c>
      <c r="Q160" s="412"/>
      <c r="R160" s="415"/>
      <c r="S160" s="306">
        <f t="shared" si="44"/>
        <v>0</v>
      </c>
      <c r="T160" s="412"/>
      <c r="U160" s="415"/>
      <c r="V160" s="306">
        <f t="shared" si="45"/>
        <v>0</v>
      </c>
      <c r="W160" s="412"/>
      <c r="X160" s="415"/>
      <c r="Y160" s="306">
        <f t="shared" si="46"/>
        <v>0</v>
      </c>
      <c r="Z160" s="412"/>
      <c r="AA160" s="415"/>
      <c r="AB160" s="306">
        <f t="shared" si="47"/>
        <v>0</v>
      </c>
      <c r="AC160" s="307">
        <f t="shared" si="48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0"/>
        <v>0</v>
      </c>
      <c r="H161" s="412"/>
      <c r="I161" s="415"/>
      <c r="J161" s="306">
        <f t="shared" si="41"/>
        <v>0</v>
      </c>
      <c r="K161" s="412"/>
      <c r="L161" s="415"/>
      <c r="M161" s="306">
        <f t="shared" si="42"/>
        <v>0</v>
      </c>
      <c r="N161" s="412"/>
      <c r="O161" s="415"/>
      <c r="P161" s="306">
        <f t="shared" si="43"/>
        <v>0</v>
      </c>
      <c r="Q161" s="412"/>
      <c r="R161" s="415"/>
      <c r="S161" s="306">
        <f t="shared" si="44"/>
        <v>0</v>
      </c>
      <c r="T161" s="412"/>
      <c r="U161" s="415"/>
      <c r="V161" s="306">
        <f t="shared" si="45"/>
        <v>0</v>
      </c>
      <c r="W161" s="412"/>
      <c r="X161" s="415"/>
      <c r="Y161" s="306">
        <f t="shared" si="46"/>
        <v>0</v>
      </c>
      <c r="Z161" s="412"/>
      <c r="AA161" s="415"/>
      <c r="AB161" s="306">
        <f t="shared" si="47"/>
        <v>0</v>
      </c>
      <c r="AC161" s="307">
        <f t="shared" si="48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0"/>
        <v>0</v>
      </c>
      <c r="H162" s="412"/>
      <c r="I162" s="415"/>
      <c r="J162" s="306">
        <f t="shared" si="41"/>
        <v>0</v>
      </c>
      <c r="K162" s="412"/>
      <c r="L162" s="415"/>
      <c r="M162" s="306">
        <f t="shared" si="42"/>
        <v>0</v>
      </c>
      <c r="N162" s="412"/>
      <c r="O162" s="415"/>
      <c r="P162" s="306">
        <f t="shared" si="43"/>
        <v>0</v>
      </c>
      <c r="Q162" s="412"/>
      <c r="R162" s="415"/>
      <c r="S162" s="306">
        <f t="shared" si="44"/>
        <v>0</v>
      </c>
      <c r="T162" s="412"/>
      <c r="U162" s="415"/>
      <c r="V162" s="306">
        <f t="shared" si="45"/>
        <v>0</v>
      </c>
      <c r="W162" s="412"/>
      <c r="X162" s="415"/>
      <c r="Y162" s="306">
        <f t="shared" si="46"/>
        <v>0</v>
      </c>
      <c r="Z162" s="412"/>
      <c r="AA162" s="415"/>
      <c r="AB162" s="306">
        <f t="shared" si="47"/>
        <v>0</v>
      </c>
      <c r="AC162" s="307">
        <f t="shared" si="48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0"/>
        <v>0</v>
      </c>
      <c r="H163" s="412"/>
      <c r="I163" s="415"/>
      <c r="J163" s="306">
        <f t="shared" si="41"/>
        <v>0</v>
      </c>
      <c r="K163" s="412"/>
      <c r="L163" s="415"/>
      <c r="M163" s="306">
        <f t="shared" si="42"/>
        <v>0</v>
      </c>
      <c r="N163" s="412"/>
      <c r="O163" s="415"/>
      <c r="P163" s="306">
        <f t="shared" si="43"/>
        <v>0</v>
      </c>
      <c r="Q163" s="412"/>
      <c r="R163" s="415"/>
      <c r="S163" s="306">
        <f t="shared" si="44"/>
        <v>0</v>
      </c>
      <c r="T163" s="412"/>
      <c r="U163" s="415"/>
      <c r="V163" s="306">
        <f t="shared" si="45"/>
        <v>0</v>
      </c>
      <c r="W163" s="412"/>
      <c r="X163" s="415"/>
      <c r="Y163" s="306">
        <f t="shared" si="46"/>
        <v>0</v>
      </c>
      <c r="Z163" s="412"/>
      <c r="AA163" s="415"/>
      <c r="AB163" s="306">
        <f t="shared" si="47"/>
        <v>0</v>
      </c>
      <c r="AC163" s="307">
        <f t="shared" si="48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0"/>
        <v>0</v>
      </c>
      <c r="H164" s="412"/>
      <c r="I164" s="415"/>
      <c r="J164" s="306">
        <f t="shared" si="41"/>
        <v>0</v>
      </c>
      <c r="K164" s="412"/>
      <c r="L164" s="415"/>
      <c r="M164" s="306">
        <f t="shared" si="42"/>
        <v>0</v>
      </c>
      <c r="N164" s="412"/>
      <c r="O164" s="415"/>
      <c r="P164" s="306">
        <f t="shared" si="43"/>
        <v>0</v>
      </c>
      <c r="Q164" s="412"/>
      <c r="R164" s="415"/>
      <c r="S164" s="306">
        <f t="shared" si="44"/>
        <v>0</v>
      </c>
      <c r="T164" s="412"/>
      <c r="U164" s="415"/>
      <c r="V164" s="306">
        <f t="shared" si="45"/>
        <v>0</v>
      </c>
      <c r="W164" s="412"/>
      <c r="X164" s="415"/>
      <c r="Y164" s="306">
        <f t="shared" si="46"/>
        <v>0</v>
      </c>
      <c r="Z164" s="412"/>
      <c r="AA164" s="415"/>
      <c r="AB164" s="306">
        <f t="shared" si="47"/>
        <v>0</v>
      </c>
      <c r="AC164" s="307">
        <f t="shared" si="48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0"/>
        <v>0</v>
      </c>
      <c r="H165" s="412"/>
      <c r="I165" s="415"/>
      <c r="J165" s="306">
        <f t="shared" si="41"/>
        <v>0</v>
      </c>
      <c r="K165" s="412"/>
      <c r="L165" s="415"/>
      <c r="M165" s="306">
        <f t="shared" si="42"/>
        <v>0</v>
      </c>
      <c r="N165" s="412"/>
      <c r="O165" s="415"/>
      <c r="P165" s="306">
        <f t="shared" si="43"/>
        <v>0</v>
      </c>
      <c r="Q165" s="412"/>
      <c r="R165" s="415"/>
      <c r="S165" s="306">
        <f t="shared" si="44"/>
        <v>0</v>
      </c>
      <c r="T165" s="412"/>
      <c r="U165" s="415"/>
      <c r="V165" s="306">
        <f t="shared" si="45"/>
        <v>0</v>
      </c>
      <c r="W165" s="412"/>
      <c r="X165" s="415"/>
      <c r="Y165" s="306">
        <f t="shared" si="46"/>
        <v>0</v>
      </c>
      <c r="Z165" s="412"/>
      <c r="AA165" s="415"/>
      <c r="AB165" s="306">
        <f t="shared" si="47"/>
        <v>0</v>
      </c>
      <c r="AC165" s="307">
        <f t="shared" si="48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0"/>
        <v>0</v>
      </c>
      <c r="H166" s="412"/>
      <c r="I166" s="415"/>
      <c r="J166" s="306">
        <f t="shared" si="41"/>
        <v>0</v>
      </c>
      <c r="K166" s="412"/>
      <c r="L166" s="415"/>
      <c r="M166" s="306">
        <f t="shared" si="42"/>
        <v>0</v>
      </c>
      <c r="N166" s="412"/>
      <c r="O166" s="415"/>
      <c r="P166" s="306">
        <f t="shared" si="43"/>
        <v>0</v>
      </c>
      <c r="Q166" s="412"/>
      <c r="R166" s="415"/>
      <c r="S166" s="306">
        <f t="shared" si="44"/>
        <v>0</v>
      </c>
      <c r="T166" s="412"/>
      <c r="U166" s="415"/>
      <c r="V166" s="306">
        <f t="shared" si="45"/>
        <v>0</v>
      </c>
      <c r="W166" s="412"/>
      <c r="X166" s="415"/>
      <c r="Y166" s="306">
        <f t="shared" si="46"/>
        <v>0</v>
      </c>
      <c r="Z166" s="412"/>
      <c r="AA166" s="415"/>
      <c r="AB166" s="306">
        <f t="shared" si="47"/>
        <v>0</v>
      </c>
      <c r="AC166" s="307">
        <f t="shared" si="48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0"/>
        <v>0</v>
      </c>
      <c r="H167" s="412"/>
      <c r="I167" s="415"/>
      <c r="J167" s="306">
        <f t="shared" si="41"/>
        <v>0</v>
      </c>
      <c r="K167" s="412"/>
      <c r="L167" s="415"/>
      <c r="M167" s="306">
        <f t="shared" si="42"/>
        <v>0</v>
      </c>
      <c r="N167" s="412"/>
      <c r="O167" s="415"/>
      <c r="P167" s="306">
        <f t="shared" si="43"/>
        <v>0</v>
      </c>
      <c r="Q167" s="412"/>
      <c r="R167" s="415"/>
      <c r="S167" s="306">
        <f t="shared" si="44"/>
        <v>0</v>
      </c>
      <c r="T167" s="412"/>
      <c r="U167" s="415"/>
      <c r="V167" s="306">
        <f t="shared" si="45"/>
        <v>0</v>
      </c>
      <c r="W167" s="412"/>
      <c r="X167" s="415"/>
      <c r="Y167" s="306">
        <f t="shared" si="46"/>
        <v>0</v>
      </c>
      <c r="Z167" s="412"/>
      <c r="AA167" s="415"/>
      <c r="AB167" s="306">
        <f t="shared" si="47"/>
        <v>0</v>
      </c>
      <c r="AC167" s="307">
        <f t="shared" si="48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0"/>
        <v>0</v>
      </c>
      <c r="H168" s="412"/>
      <c r="I168" s="415"/>
      <c r="J168" s="306">
        <f t="shared" si="41"/>
        <v>0</v>
      </c>
      <c r="K168" s="412"/>
      <c r="L168" s="415"/>
      <c r="M168" s="306">
        <f t="shared" si="42"/>
        <v>0</v>
      </c>
      <c r="N168" s="412"/>
      <c r="O168" s="415"/>
      <c r="P168" s="306">
        <f t="shared" si="43"/>
        <v>0</v>
      </c>
      <c r="Q168" s="412"/>
      <c r="R168" s="415"/>
      <c r="S168" s="306">
        <f t="shared" si="44"/>
        <v>0</v>
      </c>
      <c r="T168" s="412"/>
      <c r="U168" s="415"/>
      <c r="V168" s="306">
        <f t="shared" si="45"/>
        <v>0</v>
      </c>
      <c r="W168" s="412"/>
      <c r="X168" s="415"/>
      <c r="Y168" s="306">
        <f t="shared" si="46"/>
        <v>0</v>
      </c>
      <c r="Z168" s="412"/>
      <c r="AA168" s="415"/>
      <c r="AB168" s="306">
        <f t="shared" si="47"/>
        <v>0</v>
      </c>
      <c r="AC168" s="307">
        <f t="shared" si="48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0"/>
        <v>0</v>
      </c>
      <c r="H169" s="412"/>
      <c r="I169" s="415"/>
      <c r="J169" s="306">
        <f t="shared" si="41"/>
        <v>0</v>
      </c>
      <c r="K169" s="412"/>
      <c r="L169" s="415"/>
      <c r="M169" s="306">
        <f t="shared" si="42"/>
        <v>0</v>
      </c>
      <c r="N169" s="412"/>
      <c r="O169" s="415"/>
      <c r="P169" s="306">
        <f t="shared" si="43"/>
        <v>0</v>
      </c>
      <c r="Q169" s="412"/>
      <c r="R169" s="415"/>
      <c r="S169" s="306">
        <f t="shared" si="44"/>
        <v>0</v>
      </c>
      <c r="T169" s="412"/>
      <c r="U169" s="415"/>
      <c r="V169" s="306">
        <f t="shared" si="45"/>
        <v>0</v>
      </c>
      <c r="W169" s="412"/>
      <c r="X169" s="415"/>
      <c r="Y169" s="306">
        <f t="shared" si="46"/>
        <v>0</v>
      </c>
      <c r="Z169" s="412"/>
      <c r="AA169" s="415"/>
      <c r="AB169" s="306">
        <f t="shared" si="47"/>
        <v>0</v>
      </c>
      <c r="AC169" s="307">
        <f t="shared" si="48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0"/>
        <v>0</v>
      </c>
      <c r="H170" s="412"/>
      <c r="I170" s="415"/>
      <c r="J170" s="306">
        <f t="shared" si="41"/>
        <v>0</v>
      </c>
      <c r="K170" s="412"/>
      <c r="L170" s="415"/>
      <c r="M170" s="306">
        <f t="shared" si="42"/>
        <v>0</v>
      </c>
      <c r="N170" s="412"/>
      <c r="O170" s="415"/>
      <c r="P170" s="306">
        <f t="shared" si="43"/>
        <v>0</v>
      </c>
      <c r="Q170" s="412"/>
      <c r="R170" s="415"/>
      <c r="S170" s="306">
        <f t="shared" si="44"/>
        <v>0</v>
      </c>
      <c r="T170" s="412"/>
      <c r="U170" s="415"/>
      <c r="V170" s="306">
        <f t="shared" si="45"/>
        <v>0</v>
      </c>
      <c r="W170" s="412"/>
      <c r="X170" s="415"/>
      <c r="Y170" s="306">
        <f t="shared" si="46"/>
        <v>0</v>
      </c>
      <c r="Z170" s="412"/>
      <c r="AA170" s="415"/>
      <c r="AB170" s="306">
        <f t="shared" si="47"/>
        <v>0</v>
      </c>
      <c r="AC170" s="307">
        <f t="shared" si="48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0"/>
        <v>0</v>
      </c>
      <c r="H171" s="412"/>
      <c r="I171" s="415"/>
      <c r="J171" s="306">
        <f t="shared" si="41"/>
        <v>0</v>
      </c>
      <c r="K171" s="412"/>
      <c r="L171" s="415"/>
      <c r="M171" s="306">
        <f t="shared" si="42"/>
        <v>0</v>
      </c>
      <c r="N171" s="412"/>
      <c r="O171" s="415"/>
      <c r="P171" s="306">
        <f t="shared" si="43"/>
        <v>0</v>
      </c>
      <c r="Q171" s="412"/>
      <c r="R171" s="415"/>
      <c r="S171" s="306">
        <f t="shared" si="44"/>
        <v>0</v>
      </c>
      <c r="T171" s="412"/>
      <c r="U171" s="415"/>
      <c r="V171" s="306">
        <f t="shared" si="45"/>
        <v>0</v>
      </c>
      <c r="W171" s="412"/>
      <c r="X171" s="415"/>
      <c r="Y171" s="306">
        <f t="shared" si="46"/>
        <v>0</v>
      </c>
      <c r="Z171" s="412"/>
      <c r="AA171" s="415"/>
      <c r="AB171" s="306">
        <f t="shared" si="47"/>
        <v>0</v>
      </c>
      <c r="AC171" s="307">
        <f t="shared" si="48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0"/>
        <v>0</v>
      </c>
      <c r="H172" s="412"/>
      <c r="I172" s="415"/>
      <c r="J172" s="306">
        <f t="shared" si="41"/>
        <v>0</v>
      </c>
      <c r="K172" s="412"/>
      <c r="L172" s="415"/>
      <c r="M172" s="306">
        <f t="shared" si="42"/>
        <v>0</v>
      </c>
      <c r="N172" s="412"/>
      <c r="O172" s="415"/>
      <c r="P172" s="306">
        <f t="shared" si="43"/>
        <v>0</v>
      </c>
      <c r="Q172" s="412"/>
      <c r="R172" s="415"/>
      <c r="S172" s="306">
        <f t="shared" si="44"/>
        <v>0</v>
      </c>
      <c r="T172" s="412"/>
      <c r="U172" s="415"/>
      <c r="V172" s="306">
        <f t="shared" si="45"/>
        <v>0</v>
      </c>
      <c r="W172" s="412"/>
      <c r="X172" s="415"/>
      <c r="Y172" s="306">
        <f t="shared" si="46"/>
        <v>0</v>
      </c>
      <c r="Z172" s="412"/>
      <c r="AA172" s="415"/>
      <c r="AB172" s="306">
        <f t="shared" si="47"/>
        <v>0</v>
      </c>
      <c r="AC172" s="307">
        <f t="shared" si="48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0"/>
        <v>0</v>
      </c>
      <c r="H173" s="412"/>
      <c r="I173" s="415"/>
      <c r="J173" s="306">
        <f t="shared" si="41"/>
        <v>0</v>
      </c>
      <c r="K173" s="412"/>
      <c r="L173" s="415"/>
      <c r="M173" s="306">
        <f t="shared" si="42"/>
        <v>0</v>
      </c>
      <c r="N173" s="412"/>
      <c r="O173" s="415"/>
      <c r="P173" s="306">
        <f t="shared" si="43"/>
        <v>0</v>
      </c>
      <c r="Q173" s="412"/>
      <c r="R173" s="415"/>
      <c r="S173" s="306">
        <f t="shared" si="44"/>
        <v>0</v>
      </c>
      <c r="T173" s="412"/>
      <c r="U173" s="415"/>
      <c r="V173" s="306">
        <f t="shared" si="45"/>
        <v>0</v>
      </c>
      <c r="W173" s="412"/>
      <c r="X173" s="415"/>
      <c r="Y173" s="306">
        <f t="shared" si="46"/>
        <v>0</v>
      </c>
      <c r="Z173" s="412"/>
      <c r="AA173" s="415"/>
      <c r="AB173" s="306">
        <f t="shared" si="47"/>
        <v>0</v>
      </c>
      <c r="AC173" s="307">
        <f t="shared" si="48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0"/>
        <v>0</v>
      </c>
      <c r="H174" s="412"/>
      <c r="I174" s="415"/>
      <c r="J174" s="306">
        <f t="shared" si="41"/>
        <v>0</v>
      </c>
      <c r="K174" s="412"/>
      <c r="L174" s="415"/>
      <c r="M174" s="306">
        <f t="shared" si="42"/>
        <v>0</v>
      </c>
      <c r="N174" s="412"/>
      <c r="O174" s="415"/>
      <c r="P174" s="306">
        <f t="shared" si="43"/>
        <v>0</v>
      </c>
      <c r="Q174" s="412"/>
      <c r="R174" s="415"/>
      <c r="S174" s="306">
        <f t="shared" si="44"/>
        <v>0</v>
      </c>
      <c r="T174" s="412"/>
      <c r="U174" s="415"/>
      <c r="V174" s="306">
        <f t="shared" si="45"/>
        <v>0</v>
      </c>
      <c r="W174" s="412"/>
      <c r="X174" s="415"/>
      <c r="Y174" s="306">
        <f t="shared" si="46"/>
        <v>0</v>
      </c>
      <c r="Z174" s="412"/>
      <c r="AA174" s="415"/>
      <c r="AB174" s="306">
        <f t="shared" si="47"/>
        <v>0</v>
      </c>
      <c r="AC174" s="307">
        <f t="shared" si="48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0"/>
        <v>0</v>
      </c>
      <c r="H175" s="412"/>
      <c r="I175" s="415"/>
      <c r="J175" s="306">
        <f t="shared" si="41"/>
        <v>0</v>
      </c>
      <c r="K175" s="412"/>
      <c r="L175" s="415"/>
      <c r="M175" s="306">
        <f t="shared" si="42"/>
        <v>0</v>
      </c>
      <c r="N175" s="412"/>
      <c r="O175" s="415"/>
      <c r="P175" s="306">
        <f t="shared" si="43"/>
        <v>0</v>
      </c>
      <c r="Q175" s="412"/>
      <c r="R175" s="415"/>
      <c r="S175" s="306">
        <f t="shared" si="44"/>
        <v>0</v>
      </c>
      <c r="T175" s="412"/>
      <c r="U175" s="415"/>
      <c r="V175" s="306">
        <f t="shared" si="45"/>
        <v>0</v>
      </c>
      <c r="W175" s="412"/>
      <c r="X175" s="415"/>
      <c r="Y175" s="306">
        <f t="shared" si="46"/>
        <v>0</v>
      </c>
      <c r="Z175" s="412"/>
      <c r="AA175" s="415"/>
      <c r="AB175" s="306">
        <f t="shared" si="47"/>
        <v>0</v>
      </c>
      <c r="AC175" s="307">
        <f t="shared" si="48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0"/>
        <v>0</v>
      </c>
      <c r="H176" s="412"/>
      <c r="I176" s="415"/>
      <c r="J176" s="306">
        <f t="shared" si="41"/>
        <v>0</v>
      </c>
      <c r="K176" s="412"/>
      <c r="L176" s="415"/>
      <c r="M176" s="306">
        <f t="shared" si="42"/>
        <v>0</v>
      </c>
      <c r="N176" s="412"/>
      <c r="O176" s="415"/>
      <c r="P176" s="306">
        <f t="shared" si="43"/>
        <v>0</v>
      </c>
      <c r="Q176" s="412"/>
      <c r="R176" s="415"/>
      <c r="S176" s="306">
        <f t="shared" si="44"/>
        <v>0</v>
      </c>
      <c r="T176" s="412"/>
      <c r="U176" s="415"/>
      <c r="V176" s="306">
        <f t="shared" si="45"/>
        <v>0</v>
      </c>
      <c r="W176" s="412"/>
      <c r="X176" s="415"/>
      <c r="Y176" s="306">
        <f t="shared" si="46"/>
        <v>0</v>
      </c>
      <c r="Z176" s="412"/>
      <c r="AA176" s="415"/>
      <c r="AB176" s="306">
        <f t="shared" si="47"/>
        <v>0</v>
      </c>
      <c r="AC176" s="307">
        <f t="shared" si="48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0"/>
        <v>0</v>
      </c>
      <c r="H177" s="413"/>
      <c r="I177" s="416"/>
      <c r="J177" s="314">
        <f t="shared" si="41"/>
        <v>0</v>
      </c>
      <c r="K177" s="413"/>
      <c r="L177" s="416"/>
      <c r="M177" s="314">
        <f t="shared" si="42"/>
        <v>0</v>
      </c>
      <c r="N177" s="413"/>
      <c r="O177" s="416"/>
      <c r="P177" s="314">
        <f t="shared" si="43"/>
        <v>0</v>
      </c>
      <c r="Q177" s="413"/>
      <c r="R177" s="416"/>
      <c r="S177" s="314">
        <f t="shared" si="44"/>
        <v>0</v>
      </c>
      <c r="T177" s="413"/>
      <c r="U177" s="416"/>
      <c r="V177" s="314">
        <f t="shared" si="45"/>
        <v>0</v>
      </c>
      <c r="W177" s="413"/>
      <c r="X177" s="416"/>
      <c r="Y177" s="314">
        <f t="shared" si="46"/>
        <v>0</v>
      </c>
      <c r="Z177" s="413"/>
      <c r="AA177" s="416"/>
      <c r="AB177" s="314">
        <f t="shared" si="47"/>
        <v>0</v>
      </c>
      <c r="AC177" s="315">
        <f t="shared" si="48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49">E204*F204</f>
        <v>0</v>
      </c>
      <c r="H204" s="411"/>
      <c r="I204" s="414"/>
      <c r="J204" s="298">
        <f t="shared" ref="J204:J223" si="50">H204*I204</f>
        <v>0</v>
      </c>
      <c r="K204" s="411"/>
      <c r="L204" s="414"/>
      <c r="M204" s="298">
        <f t="shared" ref="M204:M223" si="51">K204*L204</f>
        <v>0</v>
      </c>
      <c r="N204" s="411"/>
      <c r="O204" s="414"/>
      <c r="P204" s="298">
        <f t="shared" ref="P204:P223" si="52">N204*O204</f>
        <v>0</v>
      </c>
      <c r="Q204" s="411"/>
      <c r="R204" s="414"/>
      <c r="S204" s="298">
        <f t="shared" ref="S204:S223" si="53">Q204*R204</f>
        <v>0</v>
      </c>
      <c r="T204" s="411"/>
      <c r="U204" s="414"/>
      <c r="V204" s="298">
        <f t="shared" ref="V204:V223" si="54">T204*U204</f>
        <v>0</v>
      </c>
      <c r="W204" s="411"/>
      <c r="X204" s="414"/>
      <c r="Y204" s="298">
        <f t="shared" ref="Y204:Y223" si="55">W204*X204</f>
        <v>0</v>
      </c>
      <c r="Z204" s="411"/>
      <c r="AA204" s="414"/>
      <c r="AB204" s="298">
        <f t="shared" ref="AB204:AB223" si="56">Z204*AA204</f>
        <v>0</v>
      </c>
      <c r="AC204" s="299">
        <f t="shared" ref="AC204:AC223" si="57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49"/>
        <v>0</v>
      </c>
      <c r="H205" s="412"/>
      <c r="I205" s="415"/>
      <c r="J205" s="306">
        <f t="shared" si="50"/>
        <v>0</v>
      </c>
      <c r="K205" s="412"/>
      <c r="L205" s="415"/>
      <c r="M205" s="306">
        <f t="shared" si="51"/>
        <v>0</v>
      </c>
      <c r="N205" s="412"/>
      <c r="O205" s="415"/>
      <c r="P205" s="306">
        <f t="shared" si="52"/>
        <v>0</v>
      </c>
      <c r="Q205" s="412"/>
      <c r="R205" s="415"/>
      <c r="S205" s="306">
        <f t="shared" si="53"/>
        <v>0</v>
      </c>
      <c r="T205" s="412"/>
      <c r="U205" s="415"/>
      <c r="V205" s="306">
        <f t="shared" si="54"/>
        <v>0</v>
      </c>
      <c r="W205" s="412"/>
      <c r="X205" s="415"/>
      <c r="Y205" s="306">
        <f t="shared" si="55"/>
        <v>0</v>
      </c>
      <c r="Z205" s="412"/>
      <c r="AA205" s="415"/>
      <c r="AB205" s="306">
        <f t="shared" si="56"/>
        <v>0</v>
      </c>
      <c r="AC205" s="307">
        <f t="shared" si="57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49"/>
        <v>0</v>
      </c>
      <c r="H206" s="412"/>
      <c r="I206" s="415"/>
      <c r="J206" s="306">
        <f t="shared" si="50"/>
        <v>0</v>
      </c>
      <c r="K206" s="412"/>
      <c r="L206" s="415"/>
      <c r="M206" s="306">
        <f t="shared" si="51"/>
        <v>0</v>
      </c>
      <c r="N206" s="412"/>
      <c r="O206" s="415"/>
      <c r="P206" s="306">
        <f t="shared" si="52"/>
        <v>0</v>
      </c>
      <c r="Q206" s="412"/>
      <c r="R206" s="415"/>
      <c r="S206" s="306">
        <f t="shared" si="53"/>
        <v>0</v>
      </c>
      <c r="T206" s="412"/>
      <c r="U206" s="415"/>
      <c r="V206" s="306">
        <f t="shared" si="54"/>
        <v>0</v>
      </c>
      <c r="W206" s="412"/>
      <c r="X206" s="415"/>
      <c r="Y206" s="306">
        <f t="shared" si="55"/>
        <v>0</v>
      </c>
      <c r="Z206" s="412"/>
      <c r="AA206" s="415"/>
      <c r="AB206" s="306">
        <f t="shared" si="56"/>
        <v>0</v>
      </c>
      <c r="AC206" s="307">
        <f t="shared" si="57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49"/>
        <v>0</v>
      </c>
      <c r="H207" s="412"/>
      <c r="I207" s="415"/>
      <c r="J207" s="306">
        <f t="shared" si="50"/>
        <v>0</v>
      </c>
      <c r="K207" s="412"/>
      <c r="L207" s="415"/>
      <c r="M207" s="306">
        <f t="shared" si="51"/>
        <v>0</v>
      </c>
      <c r="N207" s="412"/>
      <c r="O207" s="415"/>
      <c r="P207" s="306">
        <f t="shared" si="52"/>
        <v>0</v>
      </c>
      <c r="Q207" s="412"/>
      <c r="R207" s="415"/>
      <c r="S207" s="306">
        <f t="shared" si="53"/>
        <v>0</v>
      </c>
      <c r="T207" s="412"/>
      <c r="U207" s="415"/>
      <c r="V207" s="306">
        <f t="shared" si="54"/>
        <v>0</v>
      </c>
      <c r="W207" s="412"/>
      <c r="X207" s="415"/>
      <c r="Y207" s="306">
        <f t="shared" si="55"/>
        <v>0</v>
      </c>
      <c r="Z207" s="412"/>
      <c r="AA207" s="415"/>
      <c r="AB207" s="306">
        <f t="shared" si="56"/>
        <v>0</v>
      </c>
      <c r="AC207" s="307">
        <f t="shared" si="57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49"/>
        <v>0</v>
      </c>
      <c r="H208" s="412"/>
      <c r="I208" s="415"/>
      <c r="J208" s="306">
        <f t="shared" si="50"/>
        <v>0</v>
      </c>
      <c r="K208" s="412"/>
      <c r="L208" s="415"/>
      <c r="M208" s="306">
        <f t="shared" si="51"/>
        <v>0</v>
      </c>
      <c r="N208" s="412"/>
      <c r="O208" s="415"/>
      <c r="P208" s="306">
        <f t="shared" si="52"/>
        <v>0</v>
      </c>
      <c r="Q208" s="412"/>
      <c r="R208" s="415"/>
      <c r="S208" s="306">
        <f t="shared" si="53"/>
        <v>0</v>
      </c>
      <c r="T208" s="412"/>
      <c r="U208" s="415"/>
      <c r="V208" s="306">
        <f t="shared" si="54"/>
        <v>0</v>
      </c>
      <c r="W208" s="412"/>
      <c r="X208" s="415"/>
      <c r="Y208" s="306">
        <f t="shared" si="55"/>
        <v>0</v>
      </c>
      <c r="Z208" s="412"/>
      <c r="AA208" s="415"/>
      <c r="AB208" s="306">
        <f t="shared" si="56"/>
        <v>0</v>
      </c>
      <c r="AC208" s="307">
        <f t="shared" si="57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49"/>
        <v>0</v>
      </c>
      <c r="H209" s="412"/>
      <c r="I209" s="415"/>
      <c r="J209" s="306">
        <f t="shared" si="50"/>
        <v>0</v>
      </c>
      <c r="K209" s="412"/>
      <c r="L209" s="415"/>
      <c r="M209" s="306">
        <f t="shared" si="51"/>
        <v>0</v>
      </c>
      <c r="N209" s="412"/>
      <c r="O209" s="415"/>
      <c r="P209" s="306">
        <f t="shared" si="52"/>
        <v>0</v>
      </c>
      <c r="Q209" s="412"/>
      <c r="R209" s="415"/>
      <c r="S209" s="306">
        <f t="shared" si="53"/>
        <v>0</v>
      </c>
      <c r="T209" s="412"/>
      <c r="U209" s="415"/>
      <c r="V209" s="306">
        <f t="shared" si="54"/>
        <v>0</v>
      </c>
      <c r="W209" s="412"/>
      <c r="X209" s="415"/>
      <c r="Y209" s="306">
        <f t="shared" si="55"/>
        <v>0</v>
      </c>
      <c r="Z209" s="412"/>
      <c r="AA209" s="415"/>
      <c r="AB209" s="306">
        <f t="shared" si="56"/>
        <v>0</v>
      </c>
      <c r="AC209" s="307">
        <f t="shared" si="57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49"/>
        <v>0</v>
      </c>
      <c r="H210" s="412"/>
      <c r="I210" s="415"/>
      <c r="J210" s="306">
        <f t="shared" si="50"/>
        <v>0</v>
      </c>
      <c r="K210" s="412"/>
      <c r="L210" s="415"/>
      <c r="M210" s="306">
        <f t="shared" si="51"/>
        <v>0</v>
      </c>
      <c r="N210" s="412"/>
      <c r="O210" s="415"/>
      <c r="P210" s="306">
        <f t="shared" si="52"/>
        <v>0</v>
      </c>
      <c r="Q210" s="412"/>
      <c r="R210" s="415"/>
      <c r="S210" s="306">
        <f t="shared" si="53"/>
        <v>0</v>
      </c>
      <c r="T210" s="412"/>
      <c r="U210" s="415"/>
      <c r="V210" s="306">
        <f t="shared" si="54"/>
        <v>0</v>
      </c>
      <c r="W210" s="412"/>
      <c r="X210" s="415"/>
      <c r="Y210" s="306">
        <f t="shared" si="55"/>
        <v>0</v>
      </c>
      <c r="Z210" s="412"/>
      <c r="AA210" s="415"/>
      <c r="AB210" s="306">
        <f t="shared" si="56"/>
        <v>0</v>
      </c>
      <c r="AC210" s="307">
        <f t="shared" si="57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49"/>
        <v>0</v>
      </c>
      <c r="H211" s="412"/>
      <c r="I211" s="415"/>
      <c r="J211" s="306">
        <f t="shared" si="50"/>
        <v>0</v>
      </c>
      <c r="K211" s="412"/>
      <c r="L211" s="415"/>
      <c r="M211" s="306">
        <f t="shared" si="51"/>
        <v>0</v>
      </c>
      <c r="N211" s="412"/>
      <c r="O211" s="415"/>
      <c r="P211" s="306">
        <f t="shared" si="52"/>
        <v>0</v>
      </c>
      <c r="Q211" s="412"/>
      <c r="R211" s="415"/>
      <c r="S211" s="306">
        <f t="shared" si="53"/>
        <v>0</v>
      </c>
      <c r="T211" s="412"/>
      <c r="U211" s="415"/>
      <c r="V211" s="306">
        <f t="shared" si="54"/>
        <v>0</v>
      </c>
      <c r="W211" s="412"/>
      <c r="X211" s="415"/>
      <c r="Y211" s="306">
        <f t="shared" si="55"/>
        <v>0</v>
      </c>
      <c r="Z211" s="412"/>
      <c r="AA211" s="415"/>
      <c r="AB211" s="306">
        <f t="shared" si="56"/>
        <v>0</v>
      </c>
      <c r="AC211" s="307">
        <f t="shared" si="57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49"/>
        <v>0</v>
      </c>
      <c r="H212" s="412"/>
      <c r="I212" s="415"/>
      <c r="J212" s="306">
        <f t="shared" si="50"/>
        <v>0</v>
      </c>
      <c r="K212" s="412"/>
      <c r="L212" s="415"/>
      <c r="M212" s="306">
        <f t="shared" si="51"/>
        <v>0</v>
      </c>
      <c r="N212" s="412"/>
      <c r="O212" s="415"/>
      <c r="P212" s="306">
        <f t="shared" si="52"/>
        <v>0</v>
      </c>
      <c r="Q212" s="412"/>
      <c r="R212" s="415"/>
      <c r="S212" s="306">
        <f t="shared" si="53"/>
        <v>0</v>
      </c>
      <c r="T212" s="412"/>
      <c r="U212" s="415"/>
      <c r="V212" s="306">
        <f t="shared" si="54"/>
        <v>0</v>
      </c>
      <c r="W212" s="412"/>
      <c r="X212" s="415"/>
      <c r="Y212" s="306">
        <f t="shared" si="55"/>
        <v>0</v>
      </c>
      <c r="Z212" s="412"/>
      <c r="AA212" s="415"/>
      <c r="AB212" s="306">
        <f t="shared" si="56"/>
        <v>0</v>
      </c>
      <c r="AC212" s="307">
        <f t="shared" si="57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49"/>
        <v>0</v>
      </c>
      <c r="H213" s="412"/>
      <c r="I213" s="415"/>
      <c r="J213" s="306">
        <f t="shared" si="50"/>
        <v>0</v>
      </c>
      <c r="K213" s="412"/>
      <c r="L213" s="415"/>
      <c r="M213" s="306">
        <f t="shared" si="51"/>
        <v>0</v>
      </c>
      <c r="N213" s="412"/>
      <c r="O213" s="415"/>
      <c r="P213" s="306">
        <f t="shared" si="52"/>
        <v>0</v>
      </c>
      <c r="Q213" s="412"/>
      <c r="R213" s="415"/>
      <c r="S213" s="306">
        <f t="shared" si="53"/>
        <v>0</v>
      </c>
      <c r="T213" s="412"/>
      <c r="U213" s="415"/>
      <c r="V213" s="306">
        <f t="shared" si="54"/>
        <v>0</v>
      </c>
      <c r="W213" s="412"/>
      <c r="X213" s="415"/>
      <c r="Y213" s="306">
        <f t="shared" si="55"/>
        <v>0</v>
      </c>
      <c r="Z213" s="412"/>
      <c r="AA213" s="415"/>
      <c r="AB213" s="306">
        <f t="shared" si="56"/>
        <v>0</v>
      </c>
      <c r="AC213" s="307">
        <f t="shared" si="57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49"/>
        <v>0</v>
      </c>
      <c r="H214" s="412"/>
      <c r="I214" s="415"/>
      <c r="J214" s="306">
        <f t="shared" si="50"/>
        <v>0</v>
      </c>
      <c r="K214" s="412"/>
      <c r="L214" s="415"/>
      <c r="M214" s="306">
        <f t="shared" si="51"/>
        <v>0</v>
      </c>
      <c r="N214" s="412"/>
      <c r="O214" s="415"/>
      <c r="P214" s="306">
        <f t="shared" si="52"/>
        <v>0</v>
      </c>
      <c r="Q214" s="412"/>
      <c r="R214" s="415"/>
      <c r="S214" s="306">
        <f t="shared" si="53"/>
        <v>0</v>
      </c>
      <c r="T214" s="412"/>
      <c r="U214" s="415"/>
      <c r="V214" s="306">
        <f t="shared" si="54"/>
        <v>0</v>
      </c>
      <c r="W214" s="412"/>
      <c r="X214" s="415"/>
      <c r="Y214" s="306">
        <f t="shared" si="55"/>
        <v>0</v>
      </c>
      <c r="Z214" s="412"/>
      <c r="AA214" s="415"/>
      <c r="AB214" s="306">
        <f t="shared" si="56"/>
        <v>0</v>
      </c>
      <c r="AC214" s="307">
        <f t="shared" si="57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49"/>
        <v>0</v>
      </c>
      <c r="H215" s="412"/>
      <c r="I215" s="415"/>
      <c r="J215" s="306">
        <f t="shared" si="50"/>
        <v>0</v>
      </c>
      <c r="K215" s="412"/>
      <c r="L215" s="415"/>
      <c r="M215" s="306">
        <f t="shared" si="51"/>
        <v>0</v>
      </c>
      <c r="N215" s="412"/>
      <c r="O215" s="415"/>
      <c r="P215" s="306">
        <f t="shared" si="52"/>
        <v>0</v>
      </c>
      <c r="Q215" s="412"/>
      <c r="R215" s="415"/>
      <c r="S215" s="306">
        <f t="shared" si="53"/>
        <v>0</v>
      </c>
      <c r="T215" s="412"/>
      <c r="U215" s="415"/>
      <c r="V215" s="306">
        <f t="shared" si="54"/>
        <v>0</v>
      </c>
      <c r="W215" s="412"/>
      <c r="X215" s="415"/>
      <c r="Y215" s="306">
        <f t="shared" si="55"/>
        <v>0</v>
      </c>
      <c r="Z215" s="412"/>
      <c r="AA215" s="415"/>
      <c r="AB215" s="306">
        <f t="shared" si="56"/>
        <v>0</v>
      </c>
      <c r="AC215" s="307">
        <f t="shared" si="57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49"/>
        <v>0</v>
      </c>
      <c r="H216" s="412"/>
      <c r="I216" s="415"/>
      <c r="J216" s="306">
        <f t="shared" si="50"/>
        <v>0</v>
      </c>
      <c r="K216" s="412"/>
      <c r="L216" s="415"/>
      <c r="M216" s="306">
        <f t="shared" si="51"/>
        <v>0</v>
      </c>
      <c r="N216" s="412"/>
      <c r="O216" s="415"/>
      <c r="P216" s="306">
        <f t="shared" si="52"/>
        <v>0</v>
      </c>
      <c r="Q216" s="412"/>
      <c r="R216" s="415"/>
      <c r="S216" s="306">
        <f t="shared" si="53"/>
        <v>0</v>
      </c>
      <c r="T216" s="412"/>
      <c r="U216" s="415"/>
      <c r="V216" s="306">
        <f t="shared" si="54"/>
        <v>0</v>
      </c>
      <c r="W216" s="412"/>
      <c r="X216" s="415"/>
      <c r="Y216" s="306">
        <f t="shared" si="55"/>
        <v>0</v>
      </c>
      <c r="Z216" s="412"/>
      <c r="AA216" s="415"/>
      <c r="AB216" s="306">
        <f t="shared" si="56"/>
        <v>0</v>
      </c>
      <c r="AC216" s="307">
        <f t="shared" si="57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49"/>
        <v>0</v>
      </c>
      <c r="H217" s="412"/>
      <c r="I217" s="415"/>
      <c r="J217" s="306">
        <f t="shared" si="50"/>
        <v>0</v>
      </c>
      <c r="K217" s="412"/>
      <c r="L217" s="415"/>
      <c r="M217" s="306">
        <f t="shared" si="51"/>
        <v>0</v>
      </c>
      <c r="N217" s="412"/>
      <c r="O217" s="415"/>
      <c r="P217" s="306">
        <f t="shared" si="52"/>
        <v>0</v>
      </c>
      <c r="Q217" s="412"/>
      <c r="R217" s="415"/>
      <c r="S217" s="306">
        <f t="shared" si="53"/>
        <v>0</v>
      </c>
      <c r="T217" s="412"/>
      <c r="U217" s="415"/>
      <c r="V217" s="306">
        <f t="shared" si="54"/>
        <v>0</v>
      </c>
      <c r="W217" s="412"/>
      <c r="X217" s="415"/>
      <c r="Y217" s="306">
        <f t="shared" si="55"/>
        <v>0</v>
      </c>
      <c r="Z217" s="412"/>
      <c r="AA217" s="415"/>
      <c r="AB217" s="306">
        <f t="shared" si="56"/>
        <v>0</v>
      </c>
      <c r="AC217" s="307">
        <f t="shared" si="57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49"/>
        <v>0</v>
      </c>
      <c r="H218" s="412"/>
      <c r="I218" s="415"/>
      <c r="J218" s="306">
        <f t="shared" si="50"/>
        <v>0</v>
      </c>
      <c r="K218" s="412"/>
      <c r="L218" s="415"/>
      <c r="M218" s="306">
        <f t="shared" si="51"/>
        <v>0</v>
      </c>
      <c r="N218" s="412"/>
      <c r="O218" s="415"/>
      <c r="P218" s="306">
        <f t="shared" si="52"/>
        <v>0</v>
      </c>
      <c r="Q218" s="412"/>
      <c r="R218" s="415"/>
      <c r="S218" s="306">
        <f t="shared" si="53"/>
        <v>0</v>
      </c>
      <c r="T218" s="412"/>
      <c r="U218" s="415"/>
      <c r="V218" s="306">
        <f t="shared" si="54"/>
        <v>0</v>
      </c>
      <c r="W218" s="412"/>
      <c r="X218" s="415"/>
      <c r="Y218" s="306">
        <f t="shared" si="55"/>
        <v>0</v>
      </c>
      <c r="Z218" s="412"/>
      <c r="AA218" s="415"/>
      <c r="AB218" s="306">
        <f t="shared" si="56"/>
        <v>0</v>
      </c>
      <c r="AC218" s="307">
        <f t="shared" si="57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49"/>
        <v>0</v>
      </c>
      <c r="H219" s="412"/>
      <c r="I219" s="415"/>
      <c r="J219" s="306">
        <f t="shared" si="50"/>
        <v>0</v>
      </c>
      <c r="K219" s="412"/>
      <c r="L219" s="415"/>
      <c r="M219" s="306">
        <f t="shared" si="51"/>
        <v>0</v>
      </c>
      <c r="N219" s="412"/>
      <c r="O219" s="415"/>
      <c r="P219" s="306">
        <f t="shared" si="52"/>
        <v>0</v>
      </c>
      <c r="Q219" s="412"/>
      <c r="R219" s="415"/>
      <c r="S219" s="306">
        <f t="shared" si="53"/>
        <v>0</v>
      </c>
      <c r="T219" s="412"/>
      <c r="U219" s="415"/>
      <c r="V219" s="306">
        <f t="shared" si="54"/>
        <v>0</v>
      </c>
      <c r="W219" s="412"/>
      <c r="X219" s="415"/>
      <c r="Y219" s="306">
        <f t="shared" si="55"/>
        <v>0</v>
      </c>
      <c r="Z219" s="412"/>
      <c r="AA219" s="415"/>
      <c r="AB219" s="306">
        <f t="shared" si="56"/>
        <v>0</v>
      </c>
      <c r="AC219" s="307">
        <f t="shared" si="57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49"/>
        <v>0</v>
      </c>
      <c r="H220" s="412"/>
      <c r="I220" s="415"/>
      <c r="J220" s="306">
        <f t="shared" si="50"/>
        <v>0</v>
      </c>
      <c r="K220" s="412"/>
      <c r="L220" s="415"/>
      <c r="M220" s="306">
        <f t="shared" si="51"/>
        <v>0</v>
      </c>
      <c r="N220" s="412"/>
      <c r="O220" s="415"/>
      <c r="P220" s="306">
        <f t="shared" si="52"/>
        <v>0</v>
      </c>
      <c r="Q220" s="412"/>
      <c r="R220" s="415"/>
      <c r="S220" s="306">
        <f t="shared" si="53"/>
        <v>0</v>
      </c>
      <c r="T220" s="412"/>
      <c r="U220" s="415"/>
      <c r="V220" s="306">
        <f t="shared" si="54"/>
        <v>0</v>
      </c>
      <c r="W220" s="412"/>
      <c r="X220" s="415"/>
      <c r="Y220" s="306">
        <f t="shared" si="55"/>
        <v>0</v>
      </c>
      <c r="Z220" s="412"/>
      <c r="AA220" s="415"/>
      <c r="AB220" s="306">
        <f t="shared" si="56"/>
        <v>0</v>
      </c>
      <c r="AC220" s="307">
        <f t="shared" si="57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49"/>
        <v>0</v>
      </c>
      <c r="H221" s="412"/>
      <c r="I221" s="415"/>
      <c r="J221" s="306">
        <f t="shared" si="50"/>
        <v>0</v>
      </c>
      <c r="K221" s="412"/>
      <c r="L221" s="415"/>
      <c r="M221" s="306">
        <f t="shared" si="51"/>
        <v>0</v>
      </c>
      <c r="N221" s="412"/>
      <c r="O221" s="415"/>
      <c r="P221" s="306">
        <f t="shared" si="52"/>
        <v>0</v>
      </c>
      <c r="Q221" s="412"/>
      <c r="R221" s="415"/>
      <c r="S221" s="306">
        <f t="shared" si="53"/>
        <v>0</v>
      </c>
      <c r="T221" s="412"/>
      <c r="U221" s="415"/>
      <c r="V221" s="306">
        <f t="shared" si="54"/>
        <v>0</v>
      </c>
      <c r="W221" s="412"/>
      <c r="X221" s="415"/>
      <c r="Y221" s="306">
        <f t="shared" si="55"/>
        <v>0</v>
      </c>
      <c r="Z221" s="412"/>
      <c r="AA221" s="415"/>
      <c r="AB221" s="306">
        <f t="shared" si="56"/>
        <v>0</v>
      </c>
      <c r="AC221" s="307">
        <f t="shared" si="57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49"/>
        <v>0</v>
      </c>
      <c r="H222" s="412"/>
      <c r="I222" s="415"/>
      <c r="J222" s="306">
        <f t="shared" si="50"/>
        <v>0</v>
      </c>
      <c r="K222" s="412"/>
      <c r="L222" s="415"/>
      <c r="M222" s="306">
        <f t="shared" si="51"/>
        <v>0</v>
      </c>
      <c r="N222" s="412"/>
      <c r="O222" s="415"/>
      <c r="P222" s="306">
        <f t="shared" si="52"/>
        <v>0</v>
      </c>
      <c r="Q222" s="412"/>
      <c r="R222" s="415"/>
      <c r="S222" s="306">
        <f t="shared" si="53"/>
        <v>0</v>
      </c>
      <c r="T222" s="412"/>
      <c r="U222" s="415"/>
      <c r="V222" s="306">
        <f t="shared" si="54"/>
        <v>0</v>
      </c>
      <c r="W222" s="412"/>
      <c r="X222" s="415"/>
      <c r="Y222" s="306">
        <f t="shared" si="55"/>
        <v>0</v>
      </c>
      <c r="Z222" s="412"/>
      <c r="AA222" s="415"/>
      <c r="AB222" s="306">
        <f t="shared" si="56"/>
        <v>0</v>
      </c>
      <c r="AC222" s="307">
        <f t="shared" si="57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49"/>
        <v>0</v>
      </c>
      <c r="H223" s="413"/>
      <c r="I223" s="416"/>
      <c r="J223" s="314">
        <f t="shared" si="50"/>
        <v>0</v>
      </c>
      <c r="K223" s="413"/>
      <c r="L223" s="416"/>
      <c r="M223" s="314">
        <f t="shared" si="51"/>
        <v>0</v>
      </c>
      <c r="N223" s="413"/>
      <c r="O223" s="416"/>
      <c r="P223" s="314">
        <f t="shared" si="52"/>
        <v>0</v>
      </c>
      <c r="Q223" s="413"/>
      <c r="R223" s="416"/>
      <c r="S223" s="314">
        <f t="shared" si="53"/>
        <v>0</v>
      </c>
      <c r="T223" s="413"/>
      <c r="U223" s="416"/>
      <c r="V223" s="314">
        <f t="shared" si="54"/>
        <v>0</v>
      </c>
      <c r="W223" s="413"/>
      <c r="X223" s="416"/>
      <c r="Y223" s="314">
        <f t="shared" si="55"/>
        <v>0</v>
      </c>
      <c r="Z223" s="413"/>
      <c r="AA223" s="416"/>
      <c r="AB223" s="314">
        <f t="shared" si="56"/>
        <v>0</v>
      </c>
      <c r="AC223" s="315">
        <f t="shared" si="57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58">E229*F229</f>
        <v>0</v>
      </c>
      <c r="H229" s="411"/>
      <c r="I229" s="414"/>
      <c r="J229" s="298">
        <f t="shared" ref="J229:J248" si="59">H229*I229</f>
        <v>0</v>
      </c>
      <c r="K229" s="411"/>
      <c r="L229" s="414"/>
      <c r="M229" s="298">
        <f t="shared" ref="M229:M248" si="60">K229*L229</f>
        <v>0</v>
      </c>
      <c r="N229" s="411"/>
      <c r="O229" s="414"/>
      <c r="P229" s="298">
        <f t="shared" ref="P229:P248" si="61">N229*O229</f>
        <v>0</v>
      </c>
      <c r="Q229" s="411"/>
      <c r="R229" s="414"/>
      <c r="S229" s="298">
        <f t="shared" ref="S229:S248" si="62">Q229*R229</f>
        <v>0</v>
      </c>
      <c r="T229" s="411"/>
      <c r="U229" s="414"/>
      <c r="V229" s="298">
        <f t="shared" ref="V229:V248" si="63">T229*U229</f>
        <v>0</v>
      </c>
      <c r="W229" s="411"/>
      <c r="X229" s="414"/>
      <c r="Y229" s="298">
        <f t="shared" ref="Y229:Y248" si="64">W229*X229</f>
        <v>0</v>
      </c>
      <c r="Z229" s="411"/>
      <c r="AA229" s="414"/>
      <c r="AB229" s="298">
        <f t="shared" ref="AB229:AB248" si="65">Z229*AA229</f>
        <v>0</v>
      </c>
      <c r="AC229" s="299">
        <f t="shared" ref="AC229:AC248" si="66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58"/>
        <v>0</v>
      </c>
      <c r="H230" s="412"/>
      <c r="I230" s="415"/>
      <c r="J230" s="306">
        <f t="shared" si="59"/>
        <v>0</v>
      </c>
      <c r="K230" s="412"/>
      <c r="L230" s="415"/>
      <c r="M230" s="306">
        <f t="shared" si="60"/>
        <v>0</v>
      </c>
      <c r="N230" s="412"/>
      <c r="O230" s="415"/>
      <c r="P230" s="306">
        <f t="shared" si="61"/>
        <v>0</v>
      </c>
      <c r="Q230" s="412"/>
      <c r="R230" s="415"/>
      <c r="S230" s="306">
        <f t="shared" si="62"/>
        <v>0</v>
      </c>
      <c r="T230" s="412"/>
      <c r="U230" s="415"/>
      <c r="V230" s="306">
        <f t="shared" si="63"/>
        <v>0</v>
      </c>
      <c r="W230" s="412"/>
      <c r="X230" s="415"/>
      <c r="Y230" s="306">
        <f t="shared" si="64"/>
        <v>0</v>
      </c>
      <c r="Z230" s="412"/>
      <c r="AA230" s="415"/>
      <c r="AB230" s="306">
        <f t="shared" si="65"/>
        <v>0</v>
      </c>
      <c r="AC230" s="307">
        <f t="shared" si="66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58"/>
        <v>0</v>
      </c>
      <c r="H231" s="412"/>
      <c r="I231" s="415"/>
      <c r="J231" s="306">
        <f t="shared" si="59"/>
        <v>0</v>
      </c>
      <c r="K231" s="412"/>
      <c r="L231" s="415"/>
      <c r="M231" s="306">
        <f t="shared" si="60"/>
        <v>0</v>
      </c>
      <c r="N231" s="412"/>
      <c r="O231" s="415"/>
      <c r="P231" s="306">
        <f t="shared" si="61"/>
        <v>0</v>
      </c>
      <c r="Q231" s="412"/>
      <c r="R231" s="415"/>
      <c r="S231" s="306">
        <f t="shared" si="62"/>
        <v>0</v>
      </c>
      <c r="T231" s="412"/>
      <c r="U231" s="415"/>
      <c r="V231" s="306">
        <f t="shared" si="63"/>
        <v>0</v>
      </c>
      <c r="W231" s="412"/>
      <c r="X231" s="415"/>
      <c r="Y231" s="306">
        <f t="shared" si="64"/>
        <v>0</v>
      </c>
      <c r="Z231" s="412"/>
      <c r="AA231" s="415"/>
      <c r="AB231" s="306">
        <f t="shared" si="65"/>
        <v>0</v>
      </c>
      <c r="AC231" s="307">
        <f t="shared" si="66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58"/>
        <v>0</v>
      </c>
      <c r="H232" s="412"/>
      <c r="I232" s="415"/>
      <c r="J232" s="306">
        <f t="shared" si="59"/>
        <v>0</v>
      </c>
      <c r="K232" s="412"/>
      <c r="L232" s="415"/>
      <c r="M232" s="306">
        <f t="shared" si="60"/>
        <v>0</v>
      </c>
      <c r="N232" s="412"/>
      <c r="O232" s="415"/>
      <c r="P232" s="306">
        <f t="shared" si="61"/>
        <v>0</v>
      </c>
      <c r="Q232" s="412"/>
      <c r="R232" s="415"/>
      <c r="S232" s="306">
        <f t="shared" si="62"/>
        <v>0</v>
      </c>
      <c r="T232" s="412"/>
      <c r="U232" s="415"/>
      <c r="V232" s="306">
        <f t="shared" si="63"/>
        <v>0</v>
      </c>
      <c r="W232" s="412"/>
      <c r="X232" s="415"/>
      <c r="Y232" s="306">
        <f t="shared" si="64"/>
        <v>0</v>
      </c>
      <c r="Z232" s="412"/>
      <c r="AA232" s="415"/>
      <c r="AB232" s="306">
        <f t="shared" si="65"/>
        <v>0</v>
      </c>
      <c r="AC232" s="307">
        <f t="shared" si="66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58"/>
        <v>0</v>
      </c>
      <c r="H233" s="412"/>
      <c r="I233" s="415"/>
      <c r="J233" s="306">
        <f t="shared" si="59"/>
        <v>0</v>
      </c>
      <c r="K233" s="412"/>
      <c r="L233" s="415"/>
      <c r="M233" s="306">
        <f t="shared" si="60"/>
        <v>0</v>
      </c>
      <c r="N233" s="412"/>
      <c r="O233" s="415"/>
      <c r="P233" s="306">
        <f t="shared" si="61"/>
        <v>0</v>
      </c>
      <c r="Q233" s="412"/>
      <c r="R233" s="415"/>
      <c r="S233" s="306">
        <f t="shared" si="62"/>
        <v>0</v>
      </c>
      <c r="T233" s="412"/>
      <c r="U233" s="415"/>
      <c r="V233" s="306">
        <f t="shared" si="63"/>
        <v>0</v>
      </c>
      <c r="W233" s="412"/>
      <c r="X233" s="415"/>
      <c r="Y233" s="306">
        <f t="shared" si="64"/>
        <v>0</v>
      </c>
      <c r="Z233" s="412"/>
      <c r="AA233" s="415"/>
      <c r="AB233" s="306">
        <f t="shared" si="65"/>
        <v>0</v>
      </c>
      <c r="AC233" s="307">
        <f t="shared" si="66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58"/>
        <v>0</v>
      </c>
      <c r="H234" s="412"/>
      <c r="I234" s="415"/>
      <c r="J234" s="306">
        <f t="shared" si="59"/>
        <v>0</v>
      </c>
      <c r="K234" s="412"/>
      <c r="L234" s="415"/>
      <c r="M234" s="306">
        <f t="shared" si="60"/>
        <v>0</v>
      </c>
      <c r="N234" s="412"/>
      <c r="O234" s="415"/>
      <c r="P234" s="306">
        <f t="shared" si="61"/>
        <v>0</v>
      </c>
      <c r="Q234" s="412"/>
      <c r="R234" s="415"/>
      <c r="S234" s="306">
        <f t="shared" si="62"/>
        <v>0</v>
      </c>
      <c r="T234" s="412"/>
      <c r="U234" s="415"/>
      <c r="V234" s="306">
        <f t="shared" si="63"/>
        <v>0</v>
      </c>
      <c r="W234" s="412"/>
      <c r="X234" s="415"/>
      <c r="Y234" s="306">
        <f t="shared" si="64"/>
        <v>0</v>
      </c>
      <c r="Z234" s="412"/>
      <c r="AA234" s="415"/>
      <c r="AB234" s="306">
        <f t="shared" si="65"/>
        <v>0</v>
      </c>
      <c r="AC234" s="307">
        <f t="shared" si="66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58"/>
        <v>0</v>
      </c>
      <c r="H235" s="412"/>
      <c r="I235" s="415"/>
      <c r="J235" s="306">
        <f t="shared" si="59"/>
        <v>0</v>
      </c>
      <c r="K235" s="412"/>
      <c r="L235" s="415"/>
      <c r="M235" s="306">
        <f t="shared" si="60"/>
        <v>0</v>
      </c>
      <c r="N235" s="412"/>
      <c r="O235" s="415"/>
      <c r="P235" s="306">
        <f t="shared" si="61"/>
        <v>0</v>
      </c>
      <c r="Q235" s="412"/>
      <c r="R235" s="415"/>
      <c r="S235" s="306">
        <f t="shared" si="62"/>
        <v>0</v>
      </c>
      <c r="T235" s="412"/>
      <c r="U235" s="415"/>
      <c r="V235" s="306">
        <f t="shared" si="63"/>
        <v>0</v>
      </c>
      <c r="W235" s="412"/>
      <c r="X235" s="415"/>
      <c r="Y235" s="306">
        <f t="shared" si="64"/>
        <v>0</v>
      </c>
      <c r="Z235" s="412"/>
      <c r="AA235" s="415"/>
      <c r="AB235" s="306">
        <f t="shared" si="65"/>
        <v>0</v>
      </c>
      <c r="AC235" s="307">
        <f t="shared" si="66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58"/>
        <v>0</v>
      </c>
      <c r="H236" s="412"/>
      <c r="I236" s="415"/>
      <c r="J236" s="306">
        <f t="shared" si="59"/>
        <v>0</v>
      </c>
      <c r="K236" s="412"/>
      <c r="L236" s="415"/>
      <c r="M236" s="306">
        <f t="shared" si="60"/>
        <v>0</v>
      </c>
      <c r="N236" s="412"/>
      <c r="O236" s="415"/>
      <c r="P236" s="306">
        <f t="shared" si="61"/>
        <v>0</v>
      </c>
      <c r="Q236" s="412"/>
      <c r="R236" s="415"/>
      <c r="S236" s="306">
        <f t="shared" si="62"/>
        <v>0</v>
      </c>
      <c r="T236" s="412"/>
      <c r="U236" s="415"/>
      <c r="V236" s="306">
        <f t="shared" si="63"/>
        <v>0</v>
      </c>
      <c r="W236" s="412"/>
      <c r="X236" s="415"/>
      <c r="Y236" s="306">
        <f t="shared" si="64"/>
        <v>0</v>
      </c>
      <c r="Z236" s="412"/>
      <c r="AA236" s="415"/>
      <c r="AB236" s="306">
        <f t="shared" si="65"/>
        <v>0</v>
      </c>
      <c r="AC236" s="307">
        <f t="shared" si="66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58"/>
        <v>0</v>
      </c>
      <c r="H237" s="412"/>
      <c r="I237" s="415"/>
      <c r="J237" s="306">
        <f t="shared" si="59"/>
        <v>0</v>
      </c>
      <c r="K237" s="412"/>
      <c r="L237" s="415"/>
      <c r="M237" s="306">
        <f t="shared" si="60"/>
        <v>0</v>
      </c>
      <c r="N237" s="412"/>
      <c r="O237" s="415"/>
      <c r="P237" s="306">
        <f t="shared" si="61"/>
        <v>0</v>
      </c>
      <c r="Q237" s="412"/>
      <c r="R237" s="415"/>
      <c r="S237" s="306">
        <f t="shared" si="62"/>
        <v>0</v>
      </c>
      <c r="T237" s="412"/>
      <c r="U237" s="415"/>
      <c r="V237" s="306">
        <f t="shared" si="63"/>
        <v>0</v>
      </c>
      <c r="W237" s="412"/>
      <c r="X237" s="415"/>
      <c r="Y237" s="306">
        <f t="shared" si="64"/>
        <v>0</v>
      </c>
      <c r="Z237" s="412"/>
      <c r="AA237" s="415"/>
      <c r="AB237" s="306">
        <f t="shared" si="65"/>
        <v>0</v>
      </c>
      <c r="AC237" s="307">
        <f t="shared" si="66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58"/>
        <v>0</v>
      </c>
      <c r="H238" s="412"/>
      <c r="I238" s="415"/>
      <c r="J238" s="306">
        <f t="shared" si="59"/>
        <v>0</v>
      </c>
      <c r="K238" s="412"/>
      <c r="L238" s="415"/>
      <c r="M238" s="306">
        <f t="shared" si="60"/>
        <v>0</v>
      </c>
      <c r="N238" s="412"/>
      <c r="O238" s="415"/>
      <c r="P238" s="306">
        <f t="shared" si="61"/>
        <v>0</v>
      </c>
      <c r="Q238" s="412"/>
      <c r="R238" s="415"/>
      <c r="S238" s="306">
        <f t="shared" si="62"/>
        <v>0</v>
      </c>
      <c r="T238" s="412"/>
      <c r="U238" s="415"/>
      <c r="V238" s="306">
        <f t="shared" si="63"/>
        <v>0</v>
      </c>
      <c r="W238" s="412"/>
      <c r="X238" s="415"/>
      <c r="Y238" s="306">
        <f t="shared" si="64"/>
        <v>0</v>
      </c>
      <c r="Z238" s="412"/>
      <c r="AA238" s="415"/>
      <c r="AB238" s="306">
        <f t="shared" si="65"/>
        <v>0</v>
      </c>
      <c r="AC238" s="307">
        <f t="shared" si="66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58"/>
        <v>0</v>
      </c>
      <c r="H239" s="412"/>
      <c r="I239" s="415"/>
      <c r="J239" s="306">
        <f t="shared" si="59"/>
        <v>0</v>
      </c>
      <c r="K239" s="412"/>
      <c r="L239" s="415"/>
      <c r="M239" s="306">
        <f t="shared" si="60"/>
        <v>0</v>
      </c>
      <c r="N239" s="412"/>
      <c r="O239" s="415"/>
      <c r="P239" s="306">
        <f t="shared" si="61"/>
        <v>0</v>
      </c>
      <c r="Q239" s="412"/>
      <c r="R239" s="415"/>
      <c r="S239" s="306">
        <f t="shared" si="62"/>
        <v>0</v>
      </c>
      <c r="T239" s="412"/>
      <c r="U239" s="415"/>
      <c r="V239" s="306">
        <f t="shared" si="63"/>
        <v>0</v>
      </c>
      <c r="W239" s="412"/>
      <c r="X239" s="415"/>
      <c r="Y239" s="306">
        <f t="shared" si="64"/>
        <v>0</v>
      </c>
      <c r="Z239" s="412"/>
      <c r="AA239" s="415"/>
      <c r="AB239" s="306">
        <f t="shared" si="65"/>
        <v>0</v>
      </c>
      <c r="AC239" s="307">
        <f t="shared" si="66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58"/>
        <v>0</v>
      </c>
      <c r="H240" s="412"/>
      <c r="I240" s="415"/>
      <c r="J240" s="306">
        <f t="shared" si="59"/>
        <v>0</v>
      </c>
      <c r="K240" s="412"/>
      <c r="L240" s="415"/>
      <c r="M240" s="306">
        <f t="shared" si="60"/>
        <v>0</v>
      </c>
      <c r="N240" s="412"/>
      <c r="O240" s="415"/>
      <c r="P240" s="306">
        <f t="shared" si="61"/>
        <v>0</v>
      </c>
      <c r="Q240" s="412"/>
      <c r="R240" s="415"/>
      <c r="S240" s="306">
        <f t="shared" si="62"/>
        <v>0</v>
      </c>
      <c r="T240" s="412"/>
      <c r="U240" s="415"/>
      <c r="V240" s="306">
        <f t="shared" si="63"/>
        <v>0</v>
      </c>
      <c r="W240" s="412"/>
      <c r="X240" s="415"/>
      <c r="Y240" s="306">
        <f t="shared" si="64"/>
        <v>0</v>
      </c>
      <c r="Z240" s="412"/>
      <c r="AA240" s="415"/>
      <c r="AB240" s="306">
        <f t="shared" si="65"/>
        <v>0</v>
      </c>
      <c r="AC240" s="307">
        <f t="shared" si="66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58"/>
        <v>0</v>
      </c>
      <c r="H241" s="412"/>
      <c r="I241" s="415"/>
      <c r="J241" s="306">
        <f t="shared" si="59"/>
        <v>0</v>
      </c>
      <c r="K241" s="412"/>
      <c r="L241" s="415"/>
      <c r="M241" s="306">
        <f t="shared" si="60"/>
        <v>0</v>
      </c>
      <c r="N241" s="412"/>
      <c r="O241" s="415"/>
      <c r="P241" s="306">
        <f t="shared" si="61"/>
        <v>0</v>
      </c>
      <c r="Q241" s="412"/>
      <c r="R241" s="415"/>
      <c r="S241" s="306">
        <f t="shared" si="62"/>
        <v>0</v>
      </c>
      <c r="T241" s="412"/>
      <c r="U241" s="415"/>
      <c r="V241" s="306">
        <f t="shared" si="63"/>
        <v>0</v>
      </c>
      <c r="W241" s="412"/>
      <c r="X241" s="415"/>
      <c r="Y241" s="306">
        <f t="shared" si="64"/>
        <v>0</v>
      </c>
      <c r="Z241" s="412"/>
      <c r="AA241" s="415"/>
      <c r="AB241" s="306">
        <f t="shared" si="65"/>
        <v>0</v>
      </c>
      <c r="AC241" s="307">
        <f t="shared" si="66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58"/>
        <v>0</v>
      </c>
      <c r="H242" s="412"/>
      <c r="I242" s="415"/>
      <c r="J242" s="306">
        <f t="shared" si="59"/>
        <v>0</v>
      </c>
      <c r="K242" s="412"/>
      <c r="L242" s="415"/>
      <c r="M242" s="306">
        <f t="shared" si="60"/>
        <v>0</v>
      </c>
      <c r="N242" s="412"/>
      <c r="O242" s="415"/>
      <c r="P242" s="306">
        <f t="shared" si="61"/>
        <v>0</v>
      </c>
      <c r="Q242" s="412"/>
      <c r="R242" s="415"/>
      <c r="S242" s="306">
        <f t="shared" si="62"/>
        <v>0</v>
      </c>
      <c r="T242" s="412"/>
      <c r="U242" s="415"/>
      <c r="V242" s="306">
        <f t="shared" si="63"/>
        <v>0</v>
      </c>
      <c r="W242" s="412"/>
      <c r="X242" s="415"/>
      <c r="Y242" s="306">
        <f t="shared" si="64"/>
        <v>0</v>
      </c>
      <c r="Z242" s="412"/>
      <c r="AA242" s="415"/>
      <c r="AB242" s="306">
        <f t="shared" si="65"/>
        <v>0</v>
      </c>
      <c r="AC242" s="307">
        <f t="shared" si="66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58"/>
        <v>0</v>
      </c>
      <c r="H243" s="412"/>
      <c r="I243" s="415"/>
      <c r="J243" s="306">
        <f t="shared" si="59"/>
        <v>0</v>
      </c>
      <c r="K243" s="412"/>
      <c r="L243" s="415"/>
      <c r="M243" s="306">
        <f t="shared" si="60"/>
        <v>0</v>
      </c>
      <c r="N243" s="412"/>
      <c r="O243" s="415"/>
      <c r="P243" s="306">
        <f t="shared" si="61"/>
        <v>0</v>
      </c>
      <c r="Q243" s="412"/>
      <c r="R243" s="415"/>
      <c r="S243" s="306">
        <f t="shared" si="62"/>
        <v>0</v>
      </c>
      <c r="T243" s="412"/>
      <c r="U243" s="415"/>
      <c r="V243" s="306">
        <f t="shared" si="63"/>
        <v>0</v>
      </c>
      <c r="W243" s="412"/>
      <c r="X243" s="415"/>
      <c r="Y243" s="306">
        <f t="shared" si="64"/>
        <v>0</v>
      </c>
      <c r="Z243" s="412"/>
      <c r="AA243" s="415"/>
      <c r="AB243" s="306">
        <f t="shared" si="65"/>
        <v>0</v>
      </c>
      <c r="AC243" s="307">
        <f t="shared" si="66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58"/>
        <v>0</v>
      </c>
      <c r="H244" s="412"/>
      <c r="I244" s="415"/>
      <c r="J244" s="306">
        <f t="shared" si="59"/>
        <v>0</v>
      </c>
      <c r="K244" s="412"/>
      <c r="L244" s="415"/>
      <c r="M244" s="306">
        <f t="shared" si="60"/>
        <v>0</v>
      </c>
      <c r="N244" s="412"/>
      <c r="O244" s="415"/>
      <c r="P244" s="306">
        <f t="shared" si="61"/>
        <v>0</v>
      </c>
      <c r="Q244" s="412"/>
      <c r="R244" s="415"/>
      <c r="S244" s="306">
        <f t="shared" si="62"/>
        <v>0</v>
      </c>
      <c r="T244" s="412"/>
      <c r="U244" s="415"/>
      <c r="V244" s="306">
        <f t="shared" si="63"/>
        <v>0</v>
      </c>
      <c r="W244" s="412"/>
      <c r="X244" s="415"/>
      <c r="Y244" s="306">
        <f t="shared" si="64"/>
        <v>0</v>
      </c>
      <c r="Z244" s="412"/>
      <c r="AA244" s="415"/>
      <c r="AB244" s="306">
        <f t="shared" si="65"/>
        <v>0</v>
      </c>
      <c r="AC244" s="307">
        <f t="shared" si="66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58"/>
        <v>0</v>
      </c>
      <c r="H245" s="412"/>
      <c r="I245" s="415"/>
      <c r="J245" s="306">
        <f t="shared" si="59"/>
        <v>0</v>
      </c>
      <c r="K245" s="412"/>
      <c r="L245" s="415"/>
      <c r="M245" s="306">
        <f t="shared" si="60"/>
        <v>0</v>
      </c>
      <c r="N245" s="412"/>
      <c r="O245" s="415"/>
      <c r="P245" s="306">
        <f t="shared" si="61"/>
        <v>0</v>
      </c>
      <c r="Q245" s="412"/>
      <c r="R245" s="415"/>
      <c r="S245" s="306">
        <f t="shared" si="62"/>
        <v>0</v>
      </c>
      <c r="T245" s="412"/>
      <c r="U245" s="415"/>
      <c r="V245" s="306">
        <f t="shared" si="63"/>
        <v>0</v>
      </c>
      <c r="W245" s="412"/>
      <c r="X245" s="415"/>
      <c r="Y245" s="306">
        <f t="shared" si="64"/>
        <v>0</v>
      </c>
      <c r="Z245" s="412"/>
      <c r="AA245" s="415"/>
      <c r="AB245" s="306">
        <f t="shared" si="65"/>
        <v>0</v>
      </c>
      <c r="AC245" s="307">
        <f t="shared" si="66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58"/>
        <v>0</v>
      </c>
      <c r="H246" s="412"/>
      <c r="I246" s="415"/>
      <c r="J246" s="306">
        <f t="shared" si="59"/>
        <v>0</v>
      </c>
      <c r="K246" s="412"/>
      <c r="L246" s="415"/>
      <c r="M246" s="306">
        <f t="shared" si="60"/>
        <v>0</v>
      </c>
      <c r="N246" s="412"/>
      <c r="O246" s="415"/>
      <c r="P246" s="306">
        <f t="shared" si="61"/>
        <v>0</v>
      </c>
      <c r="Q246" s="412"/>
      <c r="R246" s="415"/>
      <c r="S246" s="306">
        <f t="shared" si="62"/>
        <v>0</v>
      </c>
      <c r="T246" s="412"/>
      <c r="U246" s="415"/>
      <c r="V246" s="306">
        <f t="shared" si="63"/>
        <v>0</v>
      </c>
      <c r="W246" s="412"/>
      <c r="X246" s="415"/>
      <c r="Y246" s="306">
        <f t="shared" si="64"/>
        <v>0</v>
      </c>
      <c r="Z246" s="412"/>
      <c r="AA246" s="415"/>
      <c r="AB246" s="306">
        <f t="shared" si="65"/>
        <v>0</v>
      </c>
      <c r="AC246" s="307">
        <f t="shared" si="66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58"/>
        <v>0</v>
      </c>
      <c r="H247" s="412"/>
      <c r="I247" s="415"/>
      <c r="J247" s="306">
        <f t="shared" si="59"/>
        <v>0</v>
      </c>
      <c r="K247" s="412"/>
      <c r="L247" s="415"/>
      <c r="M247" s="306">
        <f t="shared" si="60"/>
        <v>0</v>
      </c>
      <c r="N247" s="412"/>
      <c r="O247" s="415"/>
      <c r="P247" s="306">
        <f t="shared" si="61"/>
        <v>0</v>
      </c>
      <c r="Q247" s="412"/>
      <c r="R247" s="415"/>
      <c r="S247" s="306">
        <f t="shared" si="62"/>
        <v>0</v>
      </c>
      <c r="T247" s="412"/>
      <c r="U247" s="415"/>
      <c r="V247" s="306">
        <f t="shared" si="63"/>
        <v>0</v>
      </c>
      <c r="W247" s="412"/>
      <c r="X247" s="415"/>
      <c r="Y247" s="306">
        <f t="shared" si="64"/>
        <v>0</v>
      </c>
      <c r="Z247" s="412"/>
      <c r="AA247" s="415"/>
      <c r="AB247" s="306">
        <f t="shared" si="65"/>
        <v>0</v>
      </c>
      <c r="AC247" s="307">
        <f t="shared" si="66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58"/>
        <v>0</v>
      </c>
      <c r="H248" s="413"/>
      <c r="I248" s="416"/>
      <c r="J248" s="314">
        <f t="shared" si="59"/>
        <v>0</v>
      </c>
      <c r="K248" s="413"/>
      <c r="L248" s="416"/>
      <c r="M248" s="314">
        <f t="shared" si="60"/>
        <v>0</v>
      </c>
      <c r="N248" s="413"/>
      <c r="O248" s="416"/>
      <c r="P248" s="314">
        <f t="shared" si="61"/>
        <v>0</v>
      </c>
      <c r="Q248" s="413"/>
      <c r="R248" s="416"/>
      <c r="S248" s="314">
        <f t="shared" si="62"/>
        <v>0</v>
      </c>
      <c r="T248" s="413"/>
      <c r="U248" s="416"/>
      <c r="V248" s="314">
        <f t="shared" si="63"/>
        <v>0</v>
      </c>
      <c r="W248" s="413"/>
      <c r="X248" s="416"/>
      <c r="Y248" s="314">
        <f t="shared" si="64"/>
        <v>0</v>
      </c>
      <c r="Z248" s="413"/>
      <c r="AA248" s="416"/>
      <c r="AB248" s="314">
        <f t="shared" si="65"/>
        <v>0</v>
      </c>
      <c r="AC248" s="315">
        <f t="shared" si="66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56">
        <f>H249+H224+H178+H132+H107+H82+H57</f>
        <v>0</v>
      </c>
      <c r="I252" s="556"/>
      <c r="J252" s="556"/>
      <c r="K252" s="554">
        <f>K249+K224+K178+K132+K107+K82+K57</f>
        <v>0</v>
      </c>
      <c r="L252" s="554"/>
      <c r="M252" s="554"/>
      <c r="N252" s="554">
        <f>N249+N224+N178+N132+N107+N82+N57</f>
        <v>0</v>
      </c>
      <c r="O252" s="554"/>
      <c r="P252" s="554"/>
      <c r="Q252" s="554">
        <f>Q249+Q224+Q178+Q132+Q107+Q82+Q57</f>
        <v>0</v>
      </c>
      <c r="R252" s="554"/>
      <c r="S252" s="554"/>
      <c r="T252" s="554">
        <f>T249+T224+T178+T132+T107+T82+T57</f>
        <v>0</v>
      </c>
      <c r="U252" s="554"/>
      <c r="V252" s="554"/>
      <c r="W252" s="554">
        <f>W249+W224+W178+W132+W107+W82+W57</f>
        <v>0</v>
      </c>
      <c r="X252" s="554"/>
      <c r="Y252" s="554"/>
      <c r="Z252" s="554">
        <f>Z249+Z224+Z178+Z132+Z107+Z82+Z57</f>
        <v>0</v>
      </c>
      <c r="AA252" s="554"/>
      <c r="AB252" s="555"/>
      <c r="AC252" s="329">
        <f>AC249+AC224+AC178+AC132+AC107+AC82+AC57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19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B156:B177"/>
    <mergeCell ref="C156:D156"/>
    <mergeCell ref="E156:G156"/>
    <mergeCell ref="H156:J156"/>
    <mergeCell ref="K156:M156"/>
    <mergeCell ref="N156:P156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P Pays Tiers 3'!A81" display="Frais généraux  (frais administratifs, de bureau, de fonctionnement)"/>
    <hyperlink ref="G14:L14" location="'P Pays Tiers 3'!A106" display="Frais de déplacement hébergement"/>
    <hyperlink ref="G15:L15" location="'P Pays Tiers 3'!A131" display="Equipement communaitaires"/>
    <hyperlink ref="G16:L16" location="'P Pays Tiers 3'!A152" display="Equipement pays tiersmunaitaires"/>
    <hyperlink ref="G17:L17" location="'P Pays Tiers 3'!A177" display="Infrastructures et travaux communautaires"/>
    <hyperlink ref="G18:L18" location="'P Pays Tiers 3'!A198" display="Infrastructures et travaux pays tiersmunautaires"/>
    <hyperlink ref="G19:L19" location="'P Pays Tiers 3'!A223" display="Compétences et services externes"/>
    <hyperlink ref="G20:L20" location="'P Pays Tiers 3'!A248" display="Communication"/>
    <hyperlink ref="G12:L12" location="'P Pays Tiers 3'!A56" display="Frais de personnel"/>
    <hyperlink ref="G21:L21" location="'P Pays Tiers 3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AD229" activeCellId="68" sqref="C4:H8 C12:C19 C21:C28 G11:L21 C37:D56 E37:F56 H37:I56 K37:L56 N37:O56 Q37:R56 T37:U56 W37:X56 Z37:AA56 AD37:AF56 C62:F81 H62:I81 K62:L81 N62:O81 Q62:R81 T62:U81 W62:X81 Z62:AA81 AD62:AF81 C87:F106 H87:I106 K87:L106 N87:O106 Q87:R106 T87:U106 W87:X106 Z87:AA106 AD87:AF106 C112:F131 H112:I131 K112:L131 N112:O131 Q112:R131 T112:U131 W112:X131 Z112:AA131 AD112:AF131 C158:F177 H158:I177 K158:L177 N158:O177 Q158:R177 T158:U177 W158:X177 Z158:AA177 AD158:AF177 C204:F223 H204:I223 K204:L223 N204:O223 Q204:R223 T204:U223 W204:X223 Z204:AA223 AD204:AF223 C229:F248 H229:I248 K229:L248 N229:O248 Q229:R248 T229:U248 W229:X248 Z229:AA248 AD229:AF247 AD229:AF248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2" ht="25.5" x14ac:dyDescent="0.2">
      <c r="A2" s="431"/>
      <c r="B2" s="431"/>
      <c r="C2" s="431"/>
      <c r="D2" s="431"/>
      <c r="E2" s="432" t="s">
        <v>198</v>
      </c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199</v>
      </c>
      <c r="C4" s="523" t="s">
        <v>211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200</v>
      </c>
      <c r="C5" s="525" t="s">
        <v>210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212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151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0">E158*F158</f>
        <v>0</v>
      </c>
      <c r="H158" s="411"/>
      <c r="I158" s="414"/>
      <c r="J158" s="298">
        <f t="shared" ref="J158:J177" si="41">H158*I158</f>
        <v>0</v>
      </c>
      <c r="K158" s="411"/>
      <c r="L158" s="414"/>
      <c r="M158" s="298">
        <f t="shared" ref="M158:M177" si="42">K158*L158</f>
        <v>0</v>
      </c>
      <c r="N158" s="411"/>
      <c r="O158" s="414"/>
      <c r="P158" s="298">
        <f t="shared" ref="P158:P177" si="43">N158*O158</f>
        <v>0</v>
      </c>
      <c r="Q158" s="411"/>
      <c r="R158" s="414"/>
      <c r="S158" s="298">
        <f t="shared" ref="S158:S177" si="44">Q158*R158</f>
        <v>0</v>
      </c>
      <c r="T158" s="411"/>
      <c r="U158" s="414"/>
      <c r="V158" s="298">
        <f t="shared" ref="V158:V177" si="45">T158*U158</f>
        <v>0</v>
      </c>
      <c r="W158" s="411"/>
      <c r="X158" s="414"/>
      <c r="Y158" s="298">
        <f t="shared" ref="Y158:Y177" si="46">W158*X158</f>
        <v>0</v>
      </c>
      <c r="Z158" s="411"/>
      <c r="AA158" s="414"/>
      <c r="AB158" s="298">
        <f t="shared" ref="AB158:AB177" si="47">Z158*AA158</f>
        <v>0</v>
      </c>
      <c r="AC158" s="299">
        <f t="shared" ref="AC158:AC177" si="48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0"/>
        <v>0</v>
      </c>
      <c r="H159" s="412"/>
      <c r="I159" s="415"/>
      <c r="J159" s="306">
        <f t="shared" si="41"/>
        <v>0</v>
      </c>
      <c r="K159" s="412"/>
      <c r="L159" s="415"/>
      <c r="M159" s="306">
        <f t="shared" si="42"/>
        <v>0</v>
      </c>
      <c r="N159" s="412"/>
      <c r="O159" s="415"/>
      <c r="P159" s="306">
        <f t="shared" si="43"/>
        <v>0</v>
      </c>
      <c r="Q159" s="412"/>
      <c r="R159" s="415"/>
      <c r="S159" s="306">
        <f t="shared" si="44"/>
        <v>0</v>
      </c>
      <c r="T159" s="412"/>
      <c r="U159" s="415"/>
      <c r="V159" s="306">
        <f t="shared" si="45"/>
        <v>0</v>
      </c>
      <c r="W159" s="412"/>
      <c r="X159" s="415"/>
      <c r="Y159" s="306">
        <f t="shared" si="46"/>
        <v>0</v>
      </c>
      <c r="Z159" s="412"/>
      <c r="AA159" s="415"/>
      <c r="AB159" s="306">
        <f t="shared" si="47"/>
        <v>0</v>
      </c>
      <c r="AC159" s="307">
        <f t="shared" si="48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0"/>
        <v>0</v>
      </c>
      <c r="H160" s="412"/>
      <c r="I160" s="415"/>
      <c r="J160" s="306">
        <f t="shared" si="41"/>
        <v>0</v>
      </c>
      <c r="K160" s="412"/>
      <c r="L160" s="415"/>
      <c r="M160" s="306">
        <f t="shared" si="42"/>
        <v>0</v>
      </c>
      <c r="N160" s="412"/>
      <c r="O160" s="415"/>
      <c r="P160" s="306">
        <f t="shared" si="43"/>
        <v>0</v>
      </c>
      <c r="Q160" s="412"/>
      <c r="R160" s="415"/>
      <c r="S160" s="306">
        <f t="shared" si="44"/>
        <v>0</v>
      </c>
      <c r="T160" s="412"/>
      <c r="U160" s="415"/>
      <c r="V160" s="306">
        <f t="shared" si="45"/>
        <v>0</v>
      </c>
      <c r="W160" s="412"/>
      <c r="X160" s="415"/>
      <c r="Y160" s="306">
        <f t="shared" si="46"/>
        <v>0</v>
      </c>
      <c r="Z160" s="412"/>
      <c r="AA160" s="415"/>
      <c r="AB160" s="306">
        <f t="shared" si="47"/>
        <v>0</v>
      </c>
      <c r="AC160" s="307">
        <f t="shared" si="48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0"/>
        <v>0</v>
      </c>
      <c r="H161" s="412"/>
      <c r="I161" s="415"/>
      <c r="J161" s="306">
        <f t="shared" si="41"/>
        <v>0</v>
      </c>
      <c r="K161" s="412"/>
      <c r="L161" s="415"/>
      <c r="M161" s="306">
        <f t="shared" si="42"/>
        <v>0</v>
      </c>
      <c r="N161" s="412"/>
      <c r="O161" s="415"/>
      <c r="P161" s="306">
        <f t="shared" si="43"/>
        <v>0</v>
      </c>
      <c r="Q161" s="412"/>
      <c r="R161" s="415"/>
      <c r="S161" s="306">
        <f t="shared" si="44"/>
        <v>0</v>
      </c>
      <c r="T161" s="412"/>
      <c r="U161" s="415"/>
      <c r="V161" s="306">
        <f t="shared" si="45"/>
        <v>0</v>
      </c>
      <c r="W161" s="412"/>
      <c r="X161" s="415"/>
      <c r="Y161" s="306">
        <f t="shared" si="46"/>
        <v>0</v>
      </c>
      <c r="Z161" s="412"/>
      <c r="AA161" s="415"/>
      <c r="AB161" s="306">
        <f t="shared" si="47"/>
        <v>0</v>
      </c>
      <c r="AC161" s="307">
        <f t="shared" si="48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0"/>
        <v>0</v>
      </c>
      <c r="H162" s="412"/>
      <c r="I162" s="415"/>
      <c r="J162" s="306">
        <f t="shared" si="41"/>
        <v>0</v>
      </c>
      <c r="K162" s="412"/>
      <c r="L162" s="415"/>
      <c r="M162" s="306">
        <f t="shared" si="42"/>
        <v>0</v>
      </c>
      <c r="N162" s="412"/>
      <c r="O162" s="415"/>
      <c r="P162" s="306">
        <f t="shared" si="43"/>
        <v>0</v>
      </c>
      <c r="Q162" s="412"/>
      <c r="R162" s="415"/>
      <c r="S162" s="306">
        <f t="shared" si="44"/>
        <v>0</v>
      </c>
      <c r="T162" s="412"/>
      <c r="U162" s="415"/>
      <c r="V162" s="306">
        <f t="shared" si="45"/>
        <v>0</v>
      </c>
      <c r="W162" s="412"/>
      <c r="X162" s="415"/>
      <c r="Y162" s="306">
        <f t="shared" si="46"/>
        <v>0</v>
      </c>
      <c r="Z162" s="412"/>
      <c r="AA162" s="415"/>
      <c r="AB162" s="306">
        <f t="shared" si="47"/>
        <v>0</v>
      </c>
      <c r="AC162" s="307">
        <f t="shared" si="48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0"/>
        <v>0</v>
      </c>
      <c r="H163" s="412"/>
      <c r="I163" s="415"/>
      <c r="J163" s="306">
        <f t="shared" si="41"/>
        <v>0</v>
      </c>
      <c r="K163" s="412"/>
      <c r="L163" s="415"/>
      <c r="M163" s="306">
        <f t="shared" si="42"/>
        <v>0</v>
      </c>
      <c r="N163" s="412"/>
      <c r="O163" s="415"/>
      <c r="P163" s="306">
        <f t="shared" si="43"/>
        <v>0</v>
      </c>
      <c r="Q163" s="412"/>
      <c r="R163" s="415"/>
      <c r="S163" s="306">
        <f t="shared" si="44"/>
        <v>0</v>
      </c>
      <c r="T163" s="412"/>
      <c r="U163" s="415"/>
      <c r="V163" s="306">
        <f t="shared" si="45"/>
        <v>0</v>
      </c>
      <c r="W163" s="412"/>
      <c r="X163" s="415"/>
      <c r="Y163" s="306">
        <f t="shared" si="46"/>
        <v>0</v>
      </c>
      <c r="Z163" s="412"/>
      <c r="AA163" s="415"/>
      <c r="AB163" s="306">
        <f t="shared" si="47"/>
        <v>0</v>
      </c>
      <c r="AC163" s="307">
        <f t="shared" si="48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0"/>
        <v>0</v>
      </c>
      <c r="H164" s="412"/>
      <c r="I164" s="415"/>
      <c r="J164" s="306">
        <f t="shared" si="41"/>
        <v>0</v>
      </c>
      <c r="K164" s="412"/>
      <c r="L164" s="415"/>
      <c r="M164" s="306">
        <f t="shared" si="42"/>
        <v>0</v>
      </c>
      <c r="N164" s="412"/>
      <c r="O164" s="415"/>
      <c r="P164" s="306">
        <f t="shared" si="43"/>
        <v>0</v>
      </c>
      <c r="Q164" s="412"/>
      <c r="R164" s="415"/>
      <c r="S164" s="306">
        <f t="shared" si="44"/>
        <v>0</v>
      </c>
      <c r="T164" s="412"/>
      <c r="U164" s="415"/>
      <c r="V164" s="306">
        <f t="shared" si="45"/>
        <v>0</v>
      </c>
      <c r="W164" s="412"/>
      <c r="X164" s="415"/>
      <c r="Y164" s="306">
        <f t="shared" si="46"/>
        <v>0</v>
      </c>
      <c r="Z164" s="412"/>
      <c r="AA164" s="415"/>
      <c r="AB164" s="306">
        <f t="shared" si="47"/>
        <v>0</v>
      </c>
      <c r="AC164" s="307">
        <f t="shared" si="48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0"/>
        <v>0</v>
      </c>
      <c r="H165" s="412"/>
      <c r="I165" s="415"/>
      <c r="J165" s="306">
        <f t="shared" si="41"/>
        <v>0</v>
      </c>
      <c r="K165" s="412"/>
      <c r="L165" s="415"/>
      <c r="M165" s="306">
        <f t="shared" si="42"/>
        <v>0</v>
      </c>
      <c r="N165" s="412"/>
      <c r="O165" s="415"/>
      <c r="P165" s="306">
        <f t="shared" si="43"/>
        <v>0</v>
      </c>
      <c r="Q165" s="412"/>
      <c r="R165" s="415"/>
      <c r="S165" s="306">
        <f t="shared" si="44"/>
        <v>0</v>
      </c>
      <c r="T165" s="412"/>
      <c r="U165" s="415"/>
      <c r="V165" s="306">
        <f t="shared" si="45"/>
        <v>0</v>
      </c>
      <c r="W165" s="412"/>
      <c r="X165" s="415"/>
      <c r="Y165" s="306">
        <f t="shared" si="46"/>
        <v>0</v>
      </c>
      <c r="Z165" s="412"/>
      <c r="AA165" s="415"/>
      <c r="AB165" s="306">
        <f t="shared" si="47"/>
        <v>0</v>
      </c>
      <c r="AC165" s="307">
        <f t="shared" si="48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0"/>
        <v>0</v>
      </c>
      <c r="H166" s="412"/>
      <c r="I166" s="415"/>
      <c r="J166" s="306">
        <f t="shared" si="41"/>
        <v>0</v>
      </c>
      <c r="K166" s="412"/>
      <c r="L166" s="415"/>
      <c r="M166" s="306">
        <f t="shared" si="42"/>
        <v>0</v>
      </c>
      <c r="N166" s="412"/>
      <c r="O166" s="415"/>
      <c r="P166" s="306">
        <f t="shared" si="43"/>
        <v>0</v>
      </c>
      <c r="Q166" s="412"/>
      <c r="R166" s="415"/>
      <c r="S166" s="306">
        <f t="shared" si="44"/>
        <v>0</v>
      </c>
      <c r="T166" s="412"/>
      <c r="U166" s="415"/>
      <c r="V166" s="306">
        <f t="shared" si="45"/>
        <v>0</v>
      </c>
      <c r="W166" s="412"/>
      <c r="X166" s="415"/>
      <c r="Y166" s="306">
        <f t="shared" si="46"/>
        <v>0</v>
      </c>
      <c r="Z166" s="412"/>
      <c r="AA166" s="415"/>
      <c r="AB166" s="306">
        <f t="shared" si="47"/>
        <v>0</v>
      </c>
      <c r="AC166" s="307">
        <f t="shared" si="48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0"/>
        <v>0</v>
      </c>
      <c r="H167" s="412"/>
      <c r="I167" s="415"/>
      <c r="J167" s="306">
        <f t="shared" si="41"/>
        <v>0</v>
      </c>
      <c r="K167" s="412"/>
      <c r="L167" s="415"/>
      <c r="M167" s="306">
        <f t="shared" si="42"/>
        <v>0</v>
      </c>
      <c r="N167" s="412"/>
      <c r="O167" s="415"/>
      <c r="P167" s="306">
        <f t="shared" si="43"/>
        <v>0</v>
      </c>
      <c r="Q167" s="412"/>
      <c r="R167" s="415"/>
      <c r="S167" s="306">
        <f t="shared" si="44"/>
        <v>0</v>
      </c>
      <c r="T167" s="412"/>
      <c r="U167" s="415"/>
      <c r="V167" s="306">
        <f t="shared" si="45"/>
        <v>0</v>
      </c>
      <c r="W167" s="412"/>
      <c r="X167" s="415"/>
      <c r="Y167" s="306">
        <f t="shared" si="46"/>
        <v>0</v>
      </c>
      <c r="Z167" s="412"/>
      <c r="AA167" s="415"/>
      <c r="AB167" s="306">
        <f t="shared" si="47"/>
        <v>0</v>
      </c>
      <c r="AC167" s="307">
        <f t="shared" si="48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0"/>
        <v>0</v>
      </c>
      <c r="H168" s="412"/>
      <c r="I168" s="415"/>
      <c r="J168" s="306">
        <f t="shared" si="41"/>
        <v>0</v>
      </c>
      <c r="K168" s="412"/>
      <c r="L168" s="415"/>
      <c r="M168" s="306">
        <f t="shared" si="42"/>
        <v>0</v>
      </c>
      <c r="N168" s="412"/>
      <c r="O168" s="415"/>
      <c r="P168" s="306">
        <f t="shared" si="43"/>
        <v>0</v>
      </c>
      <c r="Q168" s="412"/>
      <c r="R168" s="415"/>
      <c r="S168" s="306">
        <f t="shared" si="44"/>
        <v>0</v>
      </c>
      <c r="T168" s="412"/>
      <c r="U168" s="415"/>
      <c r="V168" s="306">
        <f t="shared" si="45"/>
        <v>0</v>
      </c>
      <c r="W168" s="412"/>
      <c r="X168" s="415"/>
      <c r="Y168" s="306">
        <f t="shared" si="46"/>
        <v>0</v>
      </c>
      <c r="Z168" s="412"/>
      <c r="AA168" s="415"/>
      <c r="AB168" s="306">
        <f t="shared" si="47"/>
        <v>0</v>
      </c>
      <c r="AC168" s="307">
        <f t="shared" si="48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0"/>
        <v>0</v>
      </c>
      <c r="H169" s="412"/>
      <c r="I169" s="415"/>
      <c r="J169" s="306">
        <f t="shared" si="41"/>
        <v>0</v>
      </c>
      <c r="K169" s="412"/>
      <c r="L169" s="415"/>
      <c r="M169" s="306">
        <f t="shared" si="42"/>
        <v>0</v>
      </c>
      <c r="N169" s="412"/>
      <c r="O169" s="415"/>
      <c r="P169" s="306">
        <f t="shared" si="43"/>
        <v>0</v>
      </c>
      <c r="Q169" s="412"/>
      <c r="R169" s="415"/>
      <c r="S169" s="306">
        <f t="shared" si="44"/>
        <v>0</v>
      </c>
      <c r="T169" s="412"/>
      <c r="U169" s="415"/>
      <c r="V169" s="306">
        <f t="shared" si="45"/>
        <v>0</v>
      </c>
      <c r="W169" s="412"/>
      <c r="X169" s="415"/>
      <c r="Y169" s="306">
        <f t="shared" si="46"/>
        <v>0</v>
      </c>
      <c r="Z169" s="412"/>
      <c r="AA169" s="415"/>
      <c r="AB169" s="306">
        <f t="shared" si="47"/>
        <v>0</v>
      </c>
      <c r="AC169" s="307">
        <f t="shared" si="48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0"/>
        <v>0</v>
      </c>
      <c r="H170" s="412"/>
      <c r="I170" s="415"/>
      <c r="J170" s="306">
        <f t="shared" si="41"/>
        <v>0</v>
      </c>
      <c r="K170" s="412"/>
      <c r="L170" s="415"/>
      <c r="M170" s="306">
        <f t="shared" si="42"/>
        <v>0</v>
      </c>
      <c r="N170" s="412"/>
      <c r="O170" s="415"/>
      <c r="P170" s="306">
        <f t="shared" si="43"/>
        <v>0</v>
      </c>
      <c r="Q170" s="412"/>
      <c r="R170" s="415"/>
      <c r="S170" s="306">
        <f t="shared" si="44"/>
        <v>0</v>
      </c>
      <c r="T170" s="412"/>
      <c r="U170" s="415"/>
      <c r="V170" s="306">
        <f t="shared" si="45"/>
        <v>0</v>
      </c>
      <c r="W170" s="412"/>
      <c r="X170" s="415"/>
      <c r="Y170" s="306">
        <f t="shared" si="46"/>
        <v>0</v>
      </c>
      <c r="Z170" s="412"/>
      <c r="AA170" s="415"/>
      <c r="AB170" s="306">
        <f t="shared" si="47"/>
        <v>0</v>
      </c>
      <c r="AC170" s="307">
        <f t="shared" si="48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0"/>
        <v>0</v>
      </c>
      <c r="H171" s="412"/>
      <c r="I171" s="415"/>
      <c r="J171" s="306">
        <f t="shared" si="41"/>
        <v>0</v>
      </c>
      <c r="K171" s="412"/>
      <c r="L171" s="415"/>
      <c r="M171" s="306">
        <f t="shared" si="42"/>
        <v>0</v>
      </c>
      <c r="N171" s="412"/>
      <c r="O171" s="415"/>
      <c r="P171" s="306">
        <f t="shared" si="43"/>
        <v>0</v>
      </c>
      <c r="Q171" s="412"/>
      <c r="R171" s="415"/>
      <c r="S171" s="306">
        <f t="shared" si="44"/>
        <v>0</v>
      </c>
      <c r="T171" s="412"/>
      <c r="U171" s="415"/>
      <c r="V171" s="306">
        <f t="shared" si="45"/>
        <v>0</v>
      </c>
      <c r="W171" s="412"/>
      <c r="X171" s="415"/>
      <c r="Y171" s="306">
        <f t="shared" si="46"/>
        <v>0</v>
      </c>
      <c r="Z171" s="412"/>
      <c r="AA171" s="415"/>
      <c r="AB171" s="306">
        <f t="shared" si="47"/>
        <v>0</v>
      </c>
      <c r="AC171" s="307">
        <f t="shared" si="48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0"/>
        <v>0</v>
      </c>
      <c r="H172" s="412"/>
      <c r="I172" s="415"/>
      <c r="J172" s="306">
        <f t="shared" si="41"/>
        <v>0</v>
      </c>
      <c r="K172" s="412"/>
      <c r="L172" s="415"/>
      <c r="M172" s="306">
        <f t="shared" si="42"/>
        <v>0</v>
      </c>
      <c r="N172" s="412"/>
      <c r="O172" s="415"/>
      <c r="P172" s="306">
        <f t="shared" si="43"/>
        <v>0</v>
      </c>
      <c r="Q172" s="412"/>
      <c r="R172" s="415"/>
      <c r="S172" s="306">
        <f t="shared" si="44"/>
        <v>0</v>
      </c>
      <c r="T172" s="412"/>
      <c r="U172" s="415"/>
      <c r="V172" s="306">
        <f t="shared" si="45"/>
        <v>0</v>
      </c>
      <c r="W172" s="412"/>
      <c r="X172" s="415"/>
      <c r="Y172" s="306">
        <f t="shared" si="46"/>
        <v>0</v>
      </c>
      <c r="Z172" s="412"/>
      <c r="AA172" s="415"/>
      <c r="AB172" s="306">
        <f t="shared" si="47"/>
        <v>0</v>
      </c>
      <c r="AC172" s="307">
        <f t="shared" si="48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0"/>
        <v>0</v>
      </c>
      <c r="H173" s="412"/>
      <c r="I173" s="415"/>
      <c r="J173" s="306">
        <f t="shared" si="41"/>
        <v>0</v>
      </c>
      <c r="K173" s="412"/>
      <c r="L173" s="415"/>
      <c r="M173" s="306">
        <f t="shared" si="42"/>
        <v>0</v>
      </c>
      <c r="N173" s="412"/>
      <c r="O173" s="415"/>
      <c r="P173" s="306">
        <f t="shared" si="43"/>
        <v>0</v>
      </c>
      <c r="Q173" s="412"/>
      <c r="R173" s="415"/>
      <c r="S173" s="306">
        <f t="shared" si="44"/>
        <v>0</v>
      </c>
      <c r="T173" s="412"/>
      <c r="U173" s="415"/>
      <c r="V173" s="306">
        <f t="shared" si="45"/>
        <v>0</v>
      </c>
      <c r="W173" s="412"/>
      <c r="X173" s="415"/>
      <c r="Y173" s="306">
        <f t="shared" si="46"/>
        <v>0</v>
      </c>
      <c r="Z173" s="412"/>
      <c r="AA173" s="415"/>
      <c r="AB173" s="306">
        <f t="shared" si="47"/>
        <v>0</v>
      </c>
      <c r="AC173" s="307">
        <f t="shared" si="48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0"/>
        <v>0</v>
      </c>
      <c r="H174" s="412"/>
      <c r="I174" s="415"/>
      <c r="J174" s="306">
        <f t="shared" si="41"/>
        <v>0</v>
      </c>
      <c r="K174" s="412"/>
      <c r="L174" s="415"/>
      <c r="M174" s="306">
        <f t="shared" si="42"/>
        <v>0</v>
      </c>
      <c r="N174" s="412"/>
      <c r="O174" s="415"/>
      <c r="P174" s="306">
        <f t="shared" si="43"/>
        <v>0</v>
      </c>
      <c r="Q174" s="412"/>
      <c r="R174" s="415"/>
      <c r="S174" s="306">
        <f t="shared" si="44"/>
        <v>0</v>
      </c>
      <c r="T174" s="412"/>
      <c r="U174" s="415"/>
      <c r="V174" s="306">
        <f t="shared" si="45"/>
        <v>0</v>
      </c>
      <c r="W174" s="412"/>
      <c r="X174" s="415"/>
      <c r="Y174" s="306">
        <f t="shared" si="46"/>
        <v>0</v>
      </c>
      <c r="Z174" s="412"/>
      <c r="AA174" s="415"/>
      <c r="AB174" s="306">
        <f t="shared" si="47"/>
        <v>0</v>
      </c>
      <c r="AC174" s="307">
        <f t="shared" si="48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0"/>
        <v>0</v>
      </c>
      <c r="H175" s="412"/>
      <c r="I175" s="415"/>
      <c r="J175" s="306">
        <f t="shared" si="41"/>
        <v>0</v>
      </c>
      <c r="K175" s="412"/>
      <c r="L175" s="415"/>
      <c r="M175" s="306">
        <f t="shared" si="42"/>
        <v>0</v>
      </c>
      <c r="N175" s="412"/>
      <c r="O175" s="415"/>
      <c r="P175" s="306">
        <f t="shared" si="43"/>
        <v>0</v>
      </c>
      <c r="Q175" s="412"/>
      <c r="R175" s="415"/>
      <c r="S175" s="306">
        <f t="shared" si="44"/>
        <v>0</v>
      </c>
      <c r="T175" s="412"/>
      <c r="U175" s="415"/>
      <c r="V175" s="306">
        <f t="shared" si="45"/>
        <v>0</v>
      </c>
      <c r="W175" s="412"/>
      <c r="X175" s="415"/>
      <c r="Y175" s="306">
        <f t="shared" si="46"/>
        <v>0</v>
      </c>
      <c r="Z175" s="412"/>
      <c r="AA175" s="415"/>
      <c r="AB175" s="306">
        <f t="shared" si="47"/>
        <v>0</v>
      </c>
      <c r="AC175" s="307">
        <f t="shared" si="48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0"/>
        <v>0</v>
      </c>
      <c r="H176" s="412"/>
      <c r="I176" s="415"/>
      <c r="J176" s="306">
        <f t="shared" si="41"/>
        <v>0</v>
      </c>
      <c r="K176" s="412"/>
      <c r="L176" s="415"/>
      <c r="M176" s="306">
        <f t="shared" si="42"/>
        <v>0</v>
      </c>
      <c r="N176" s="412"/>
      <c r="O176" s="415"/>
      <c r="P176" s="306">
        <f t="shared" si="43"/>
        <v>0</v>
      </c>
      <c r="Q176" s="412"/>
      <c r="R176" s="415"/>
      <c r="S176" s="306">
        <f t="shared" si="44"/>
        <v>0</v>
      </c>
      <c r="T176" s="412"/>
      <c r="U176" s="415"/>
      <c r="V176" s="306">
        <f t="shared" si="45"/>
        <v>0</v>
      </c>
      <c r="W176" s="412"/>
      <c r="X176" s="415"/>
      <c r="Y176" s="306">
        <f t="shared" si="46"/>
        <v>0</v>
      </c>
      <c r="Z176" s="412"/>
      <c r="AA176" s="415"/>
      <c r="AB176" s="306">
        <f t="shared" si="47"/>
        <v>0</v>
      </c>
      <c r="AC176" s="307">
        <f t="shared" si="48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0"/>
        <v>0</v>
      </c>
      <c r="H177" s="413"/>
      <c r="I177" s="416"/>
      <c r="J177" s="314">
        <f t="shared" si="41"/>
        <v>0</v>
      </c>
      <c r="K177" s="413"/>
      <c r="L177" s="416"/>
      <c r="M177" s="314">
        <f t="shared" si="42"/>
        <v>0</v>
      </c>
      <c r="N177" s="413"/>
      <c r="O177" s="416"/>
      <c r="P177" s="314">
        <f t="shared" si="43"/>
        <v>0</v>
      </c>
      <c r="Q177" s="413"/>
      <c r="R177" s="416"/>
      <c r="S177" s="314">
        <f t="shared" si="44"/>
        <v>0</v>
      </c>
      <c r="T177" s="413"/>
      <c r="U177" s="416"/>
      <c r="V177" s="314">
        <f t="shared" si="45"/>
        <v>0</v>
      </c>
      <c r="W177" s="413"/>
      <c r="X177" s="416"/>
      <c r="Y177" s="314">
        <f t="shared" si="46"/>
        <v>0</v>
      </c>
      <c r="Z177" s="413"/>
      <c r="AA177" s="416"/>
      <c r="AB177" s="314">
        <f t="shared" si="47"/>
        <v>0</v>
      </c>
      <c r="AC177" s="315">
        <f t="shared" si="48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49">E204*F204</f>
        <v>0</v>
      </c>
      <c r="H204" s="411"/>
      <c r="I204" s="414"/>
      <c r="J204" s="298">
        <f t="shared" ref="J204:J223" si="50">H204*I204</f>
        <v>0</v>
      </c>
      <c r="K204" s="411"/>
      <c r="L204" s="414"/>
      <c r="M204" s="298">
        <f t="shared" ref="M204:M223" si="51">K204*L204</f>
        <v>0</v>
      </c>
      <c r="N204" s="411"/>
      <c r="O204" s="414"/>
      <c r="P204" s="298">
        <f t="shared" ref="P204:P223" si="52">N204*O204</f>
        <v>0</v>
      </c>
      <c r="Q204" s="411"/>
      <c r="R204" s="414"/>
      <c r="S204" s="298">
        <f t="shared" ref="S204:S223" si="53">Q204*R204</f>
        <v>0</v>
      </c>
      <c r="T204" s="411"/>
      <c r="U204" s="414"/>
      <c r="V204" s="298">
        <f t="shared" ref="V204:V223" si="54">T204*U204</f>
        <v>0</v>
      </c>
      <c r="W204" s="411"/>
      <c r="X204" s="414"/>
      <c r="Y204" s="298">
        <f t="shared" ref="Y204:Y223" si="55">W204*X204</f>
        <v>0</v>
      </c>
      <c r="Z204" s="411"/>
      <c r="AA204" s="414"/>
      <c r="AB204" s="298">
        <f t="shared" ref="AB204:AB223" si="56">Z204*AA204</f>
        <v>0</v>
      </c>
      <c r="AC204" s="299">
        <f t="shared" ref="AC204:AC223" si="57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49"/>
        <v>0</v>
      </c>
      <c r="H205" s="412"/>
      <c r="I205" s="415"/>
      <c r="J205" s="306">
        <f t="shared" si="50"/>
        <v>0</v>
      </c>
      <c r="K205" s="412"/>
      <c r="L205" s="415"/>
      <c r="M205" s="306">
        <f t="shared" si="51"/>
        <v>0</v>
      </c>
      <c r="N205" s="412"/>
      <c r="O205" s="415"/>
      <c r="P205" s="306">
        <f t="shared" si="52"/>
        <v>0</v>
      </c>
      <c r="Q205" s="412"/>
      <c r="R205" s="415"/>
      <c r="S205" s="306">
        <f t="shared" si="53"/>
        <v>0</v>
      </c>
      <c r="T205" s="412"/>
      <c r="U205" s="415"/>
      <c r="V205" s="306">
        <f t="shared" si="54"/>
        <v>0</v>
      </c>
      <c r="W205" s="412"/>
      <c r="X205" s="415"/>
      <c r="Y205" s="306">
        <f t="shared" si="55"/>
        <v>0</v>
      </c>
      <c r="Z205" s="412"/>
      <c r="AA205" s="415"/>
      <c r="AB205" s="306">
        <f t="shared" si="56"/>
        <v>0</v>
      </c>
      <c r="AC205" s="307">
        <f t="shared" si="57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49"/>
        <v>0</v>
      </c>
      <c r="H206" s="412"/>
      <c r="I206" s="415"/>
      <c r="J206" s="306">
        <f t="shared" si="50"/>
        <v>0</v>
      </c>
      <c r="K206" s="412"/>
      <c r="L206" s="415"/>
      <c r="M206" s="306">
        <f t="shared" si="51"/>
        <v>0</v>
      </c>
      <c r="N206" s="412"/>
      <c r="O206" s="415"/>
      <c r="P206" s="306">
        <f t="shared" si="52"/>
        <v>0</v>
      </c>
      <c r="Q206" s="412"/>
      <c r="R206" s="415"/>
      <c r="S206" s="306">
        <f t="shared" si="53"/>
        <v>0</v>
      </c>
      <c r="T206" s="412"/>
      <c r="U206" s="415"/>
      <c r="V206" s="306">
        <f t="shared" si="54"/>
        <v>0</v>
      </c>
      <c r="W206" s="412"/>
      <c r="X206" s="415"/>
      <c r="Y206" s="306">
        <f t="shared" si="55"/>
        <v>0</v>
      </c>
      <c r="Z206" s="412"/>
      <c r="AA206" s="415"/>
      <c r="AB206" s="306">
        <f t="shared" si="56"/>
        <v>0</v>
      </c>
      <c r="AC206" s="307">
        <f t="shared" si="57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49"/>
        <v>0</v>
      </c>
      <c r="H207" s="412"/>
      <c r="I207" s="415"/>
      <c r="J207" s="306">
        <f t="shared" si="50"/>
        <v>0</v>
      </c>
      <c r="K207" s="412"/>
      <c r="L207" s="415"/>
      <c r="M207" s="306">
        <f t="shared" si="51"/>
        <v>0</v>
      </c>
      <c r="N207" s="412"/>
      <c r="O207" s="415"/>
      <c r="P207" s="306">
        <f t="shared" si="52"/>
        <v>0</v>
      </c>
      <c r="Q207" s="412"/>
      <c r="R207" s="415"/>
      <c r="S207" s="306">
        <f t="shared" si="53"/>
        <v>0</v>
      </c>
      <c r="T207" s="412"/>
      <c r="U207" s="415"/>
      <c r="V207" s="306">
        <f t="shared" si="54"/>
        <v>0</v>
      </c>
      <c r="W207" s="412"/>
      <c r="X207" s="415"/>
      <c r="Y207" s="306">
        <f t="shared" si="55"/>
        <v>0</v>
      </c>
      <c r="Z207" s="412"/>
      <c r="AA207" s="415"/>
      <c r="AB207" s="306">
        <f t="shared" si="56"/>
        <v>0</v>
      </c>
      <c r="AC207" s="307">
        <f t="shared" si="57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49"/>
        <v>0</v>
      </c>
      <c r="H208" s="412"/>
      <c r="I208" s="415"/>
      <c r="J208" s="306">
        <f t="shared" si="50"/>
        <v>0</v>
      </c>
      <c r="K208" s="412"/>
      <c r="L208" s="415"/>
      <c r="M208" s="306">
        <f t="shared" si="51"/>
        <v>0</v>
      </c>
      <c r="N208" s="412"/>
      <c r="O208" s="415"/>
      <c r="P208" s="306">
        <f t="shared" si="52"/>
        <v>0</v>
      </c>
      <c r="Q208" s="412"/>
      <c r="R208" s="415"/>
      <c r="S208" s="306">
        <f t="shared" si="53"/>
        <v>0</v>
      </c>
      <c r="T208" s="412"/>
      <c r="U208" s="415"/>
      <c r="V208" s="306">
        <f t="shared" si="54"/>
        <v>0</v>
      </c>
      <c r="W208" s="412"/>
      <c r="X208" s="415"/>
      <c r="Y208" s="306">
        <f t="shared" si="55"/>
        <v>0</v>
      </c>
      <c r="Z208" s="412"/>
      <c r="AA208" s="415"/>
      <c r="AB208" s="306">
        <f t="shared" si="56"/>
        <v>0</v>
      </c>
      <c r="AC208" s="307">
        <f t="shared" si="57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49"/>
        <v>0</v>
      </c>
      <c r="H209" s="412"/>
      <c r="I209" s="415"/>
      <c r="J209" s="306">
        <f t="shared" si="50"/>
        <v>0</v>
      </c>
      <c r="K209" s="412"/>
      <c r="L209" s="415"/>
      <c r="M209" s="306">
        <f t="shared" si="51"/>
        <v>0</v>
      </c>
      <c r="N209" s="412"/>
      <c r="O209" s="415"/>
      <c r="P209" s="306">
        <f t="shared" si="52"/>
        <v>0</v>
      </c>
      <c r="Q209" s="412"/>
      <c r="R209" s="415"/>
      <c r="S209" s="306">
        <f t="shared" si="53"/>
        <v>0</v>
      </c>
      <c r="T209" s="412"/>
      <c r="U209" s="415"/>
      <c r="V209" s="306">
        <f t="shared" si="54"/>
        <v>0</v>
      </c>
      <c r="W209" s="412"/>
      <c r="X209" s="415"/>
      <c r="Y209" s="306">
        <f t="shared" si="55"/>
        <v>0</v>
      </c>
      <c r="Z209" s="412"/>
      <c r="AA209" s="415"/>
      <c r="AB209" s="306">
        <f t="shared" si="56"/>
        <v>0</v>
      </c>
      <c r="AC209" s="307">
        <f t="shared" si="57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49"/>
        <v>0</v>
      </c>
      <c r="H210" s="412"/>
      <c r="I210" s="415"/>
      <c r="J210" s="306">
        <f t="shared" si="50"/>
        <v>0</v>
      </c>
      <c r="K210" s="412"/>
      <c r="L210" s="415"/>
      <c r="M210" s="306">
        <f t="shared" si="51"/>
        <v>0</v>
      </c>
      <c r="N210" s="412"/>
      <c r="O210" s="415"/>
      <c r="P210" s="306">
        <f t="shared" si="52"/>
        <v>0</v>
      </c>
      <c r="Q210" s="412"/>
      <c r="R210" s="415"/>
      <c r="S210" s="306">
        <f t="shared" si="53"/>
        <v>0</v>
      </c>
      <c r="T210" s="412"/>
      <c r="U210" s="415"/>
      <c r="V210" s="306">
        <f t="shared" si="54"/>
        <v>0</v>
      </c>
      <c r="W210" s="412"/>
      <c r="X210" s="415"/>
      <c r="Y210" s="306">
        <f t="shared" si="55"/>
        <v>0</v>
      </c>
      <c r="Z210" s="412"/>
      <c r="AA210" s="415"/>
      <c r="AB210" s="306">
        <f t="shared" si="56"/>
        <v>0</v>
      </c>
      <c r="AC210" s="307">
        <f t="shared" si="57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49"/>
        <v>0</v>
      </c>
      <c r="H211" s="412"/>
      <c r="I211" s="415"/>
      <c r="J211" s="306">
        <f t="shared" si="50"/>
        <v>0</v>
      </c>
      <c r="K211" s="412"/>
      <c r="L211" s="415"/>
      <c r="M211" s="306">
        <f t="shared" si="51"/>
        <v>0</v>
      </c>
      <c r="N211" s="412"/>
      <c r="O211" s="415"/>
      <c r="P211" s="306">
        <f t="shared" si="52"/>
        <v>0</v>
      </c>
      <c r="Q211" s="412"/>
      <c r="R211" s="415"/>
      <c r="S211" s="306">
        <f t="shared" si="53"/>
        <v>0</v>
      </c>
      <c r="T211" s="412"/>
      <c r="U211" s="415"/>
      <c r="V211" s="306">
        <f t="shared" si="54"/>
        <v>0</v>
      </c>
      <c r="W211" s="412"/>
      <c r="X211" s="415"/>
      <c r="Y211" s="306">
        <f t="shared" si="55"/>
        <v>0</v>
      </c>
      <c r="Z211" s="412"/>
      <c r="AA211" s="415"/>
      <c r="AB211" s="306">
        <f t="shared" si="56"/>
        <v>0</v>
      </c>
      <c r="AC211" s="307">
        <f t="shared" si="57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49"/>
        <v>0</v>
      </c>
      <c r="H212" s="412"/>
      <c r="I212" s="415"/>
      <c r="J212" s="306">
        <f t="shared" si="50"/>
        <v>0</v>
      </c>
      <c r="K212" s="412"/>
      <c r="L212" s="415"/>
      <c r="M212" s="306">
        <f t="shared" si="51"/>
        <v>0</v>
      </c>
      <c r="N212" s="412"/>
      <c r="O212" s="415"/>
      <c r="P212" s="306">
        <f t="shared" si="52"/>
        <v>0</v>
      </c>
      <c r="Q212" s="412"/>
      <c r="R212" s="415"/>
      <c r="S212" s="306">
        <f t="shared" si="53"/>
        <v>0</v>
      </c>
      <c r="T212" s="412"/>
      <c r="U212" s="415"/>
      <c r="V212" s="306">
        <f t="shared" si="54"/>
        <v>0</v>
      </c>
      <c r="W212" s="412"/>
      <c r="X212" s="415"/>
      <c r="Y212" s="306">
        <f t="shared" si="55"/>
        <v>0</v>
      </c>
      <c r="Z212" s="412"/>
      <c r="AA212" s="415"/>
      <c r="AB212" s="306">
        <f t="shared" si="56"/>
        <v>0</v>
      </c>
      <c r="AC212" s="307">
        <f t="shared" si="57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49"/>
        <v>0</v>
      </c>
      <c r="H213" s="412"/>
      <c r="I213" s="415"/>
      <c r="J213" s="306">
        <f t="shared" si="50"/>
        <v>0</v>
      </c>
      <c r="K213" s="412"/>
      <c r="L213" s="415"/>
      <c r="M213" s="306">
        <f t="shared" si="51"/>
        <v>0</v>
      </c>
      <c r="N213" s="412"/>
      <c r="O213" s="415"/>
      <c r="P213" s="306">
        <f t="shared" si="52"/>
        <v>0</v>
      </c>
      <c r="Q213" s="412"/>
      <c r="R213" s="415"/>
      <c r="S213" s="306">
        <f t="shared" si="53"/>
        <v>0</v>
      </c>
      <c r="T213" s="412"/>
      <c r="U213" s="415"/>
      <c r="V213" s="306">
        <f t="shared" si="54"/>
        <v>0</v>
      </c>
      <c r="W213" s="412"/>
      <c r="X213" s="415"/>
      <c r="Y213" s="306">
        <f t="shared" si="55"/>
        <v>0</v>
      </c>
      <c r="Z213" s="412"/>
      <c r="AA213" s="415"/>
      <c r="AB213" s="306">
        <f t="shared" si="56"/>
        <v>0</v>
      </c>
      <c r="AC213" s="307">
        <f t="shared" si="57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49"/>
        <v>0</v>
      </c>
      <c r="H214" s="412"/>
      <c r="I214" s="415"/>
      <c r="J214" s="306">
        <f t="shared" si="50"/>
        <v>0</v>
      </c>
      <c r="K214" s="412"/>
      <c r="L214" s="415"/>
      <c r="M214" s="306">
        <f t="shared" si="51"/>
        <v>0</v>
      </c>
      <c r="N214" s="412"/>
      <c r="O214" s="415"/>
      <c r="P214" s="306">
        <f t="shared" si="52"/>
        <v>0</v>
      </c>
      <c r="Q214" s="412"/>
      <c r="R214" s="415"/>
      <c r="S214" s="306">
        <f t="shared" si="53"/>
        <v>0</v>
      </c>
      <c r="T214" s="412"/>
      <c r="U214" s="415"/>
      <c r="V214" s="306">
        <f t="shared" si="54"/>
        <v>0</v>
      </c>
      <c r="W214" s="412"/>
      <c r="X214" s="415"/>
      <c r="Y214" s="306">
        <f t="shared" si="55"/>
        <v>0</v>
      </c>
      <c r="Z214" s="412"/>
      <c r="AA214" s="415"/>
      <c r="AB214" s="306">
        <f t="shared" si="56"/>
        <v>0</v>
      </c>
      <c r="AC214" s="307">
        <f t="shared" si="57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49"/>
        <v>0</v>
      </c>
      <c r="H215" s="412"/>
      <c r="I215" s="415"/>
      <c r="J215" s="306">
        <f t="shared" si="50"/>
        <v>0</v>
      </c>
      <c r="K215" s="412"/>
      <c r="L215" s="415"/>
      <c r="M215" s="306">
        <f t="shared" si="51"/>
        <v>0</v>
      </c>
      <c r="N215" s="412"/>
      <c r="O215" s="415"/>
      <c r="P215" s="306">
        <f t="shared" si="52"/>
        <v>0</v>
      </c>
      <c r="Q215" s="412"/>
      <c r="R215" s="415"/>
      <c r="S215" s="306">
        <f t="shared" si="53"/>
        <v>0</v>
      </c>
      <c r="T215" s="412"/>
      <c r="U215" s="415"/>
      <c r="V215" s="306">
        <f t="shared" si="54"/>
        <v>0</v>
      </c>
      <c r="W215" s="412"/>
      <c r="X215" s="415"/>
      <c r="Y215" s="306">
        <f t="shared" si="55"/>
        <v>0</v>
      </c>
      <c r="Z215" s="412"/>
      <c r="AA215" s="415"/>
      <c r="AB215" s="306">
        <f t="shared" si="56"/>
        <v>0</v>
      </c>
      <c r="AC215" s="307">
        <f t="shared" si="57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49"/>
        <v>0</v>
      </c>
      <c r="H216" s="412"/>
      <c r="I216" s="415"/>
      <c r="J216" s="306">
        <f t="shared" si="50"/>
        <v>0</v>
      </c>
      <c r="K216" s="412"/>
      <c r="L216" s="415"/>
      <c r="M216" s="306">
        <f t="shared" si="51"/>
        <v>0</v>
      </c>
      <c r="N216" s="412"/>
      <c r="O216" s="415"/>
      <c r="P216" s="306">
        <f t="shared" si="52"/>
        <v>0</v>
      </c>
      <c r="Q216" s="412"/>
      <c r="R216" s="415"/>
      <c r="S216" s="306">
        <f t="shared" si="53"/>
        <v>0</v>
      </c>
      <c r="T216" s="412"/>
      <c r="U216" s="415"/>
      <c r="V216" s="306">
        <f t="shared" si="54"/>
        <v>0</v>
      </c>
      <c r="W216" s="412"/>
      <c r="X216" s="415"/>
      <c r="Y216" s="306">
        <f t="shared" si="55"/>
        <v>0</v>
      </c>
      <c r="Z216" s="412"/>
      <c r="AA216" s="415"/>
      <c r="AB216" s="306">
        <f t="shared" si="56"/>
        <v>0</v>
      </c>
      <c r="AC216" s="307">
        <f t="shared" si="57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49"/>
        <v>0</v>
      </c>
      <c r="H217" s="412"/>
      <c r="I217" s="415"/>
      <c r="J217" s="306">
        <f t="shared" si="50"/>
        <v>0</v>
      </c>
      <c r="K217" s="412"/>
      <c r="L217" s="415"/>
      <c r="M217" s="306">
        <f t="shared" si="51"/>
        <v>0</v>
      </c>
      <c r="N217" s="412"/>
      <c r="O217" s="415"/>
      <c r="P217" s="306">
        <f t="shared" si="52"/>
        <v>0</v>
      </c>
      <c r="Q217" s="412"/>
      <c r="R217" s="415"/>
      <c r="S217" s="306">
        <f t="shared" si="53"/>
        <v>0</v>
      </c>
      <c r="T217" s="412"/>
      <c r="U217" s="415"/>
      <c r="V217" s="306">
        <f t="shared" si="54"/>
        <v>0</v>
      </c>
      <c r="W217" s="412"/>
      <c r="X217" s="415"/>
      <c r="Y217" s="306">
        <f t="shared" si="55"/>
        <v>0</v>
      </c>
      <c r="Z217" s="412"/>
      <c r="AA217" s="415"/>
      <c r="AB217" s="306">
        <f t="shared" si="56"/>
        <v>0</v>
      </c>
      <c r="AC217" s="307">
        <f t="shared" si="57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49"/>
        <v>0</v>
      </c>
      <c r="H218" s="412"/>
      <c r="I218" s="415"/>
      <c r="J218" s="306">
        <f t="shared" si="50"/>
        <v>0</v>
      </c>
      <c r="K218" s="412"/>
      <c r="L218" s="415"/>
      <c r="M218" s="306">
        <f t="shared" si="51"/>
        <v>0</v>
      </c>
      <c r="N218" s="412"/>
      <c r="O218" s="415"/>
      <c r="P218" s="306">
        <f t="shared" si="52"/>
        <v>0</v>
      </c>
      <c r="Q218" s="412"/>
      <c r="R218" s="415"/>
      <c r="S218" s="306">
        <f t="shared" si="53"/>
        <v>0</v>
      </c>
      <c r="T218" s="412"/>
      <c r="U218" s="415"/>
      <c r="V218" s="306">
        <f t="shared" si="54"/>
        <v>0</v>
      </c>
      <c r="W218" s="412"/>
      <c r="X218" s="415"/>
      <c r="Y218" s="306">
        <f t="shared" si="55"/>
        <v>0</v>
      </c>
      <c r="Z218" s="412"/>
      <c r="AA218" s="415"/>
      <c r="AB218" s="306">
        <f t="shared" si="56"/>
        <v>0</v>
      </c>
      <c r="AC218" s="307">
        <f t="shared" si="57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49"/>
        <v>0</v>
      </c>
      <c r="H219" s="412"/>
      <c r="I219" s="415"/>
      <c r="J219" s="306">
        <f t="shared" si="50"/>
        <v>0</v>
      </c>
      <c r="K219" s="412"/>
      <c r="L219" s="415"/>
      <c r="M219" s="306">
        <f t="shared" si="51"/>
        <v>0</v>
      </c>
      <c r="N219" s="412"/>
      <c r="O219" s="415"/>
      <c r="P219" s="306">
        <f t="shared" si="52"/>
        <v>0</v>
      </c>
      <c r="Q219" s="412"/>
      <c r="R219" s="415"/>
      <c r="S219" s="306">
        <f t="shared" si="53"/>
        <v>0</v>
      </c>
      <c r="T219" s="412"/>
      <c r="U219" s="415"/>
      <c r="V219" s="306">
        <f t="shared" si="54"/>
        <v>0</v>
      </c>
      <c r="W219" s="412"/>
      <c r="X219" s="415"/>
      <c r="Y219" s="306">
        <f t="shared" si="55"/>
        <v>0</v>
      </c>
      <c r="Z219" s="412"/>
      <c r="AA219" s="415"/>
      <c r="AB219" s="306">
        <f t="shared" si="56"/>
        <v>0</v>
      </c>
      <c r="AC219" s="307">
        <f t="shared" si="57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49"/>
        <v>0</v>
      </c>
      <c r="H220" s="412"/>
      <c r="I220" s="415"/>
      <c r="J220" s="306">
        <f t="shared" si="50"/>
        <v>0</v>
      </c>
      <c r="K220" s="412"/>
      <c r="L220" s="415"/>
      <c r="M220" s="306">
        <f t="shared" si="51"/>
        <v>0</v>
      </c>
      <c r="N220" s="412"/>
      <c r="O220" s="415"/>
      <c r="P220" s="306">
        <f t="shared" si="52"/>
        <v>0</v>
      </c>
      <c r="Q220" s="412"/>
      <c r="R220" s="415"/>
      <c r="S220" s="306">
        <f t="shared" si="53"/>
        <v>0</v>
      </c>
      <c r="T220" s="412"/>
      <c r="U220" s="415"/>
      <c r="V220" s="306">
        <f t="shared" si="54"/>
        <v>0</v>
      </c>
      <c r="W220" s="412"/>
      <c r="X220" s="415"/>
      <c r="Y220" s="306">
        <f t="shared" si="55"/>
        <v>0</v>
      </c>
      <c r="Z220" s="412"/>
      <c r="AA220" s="415"/>
      <c r="AB220" s="306">
        <f t="shared" si="56"/>
        <v>0</v>
      </c>
      <c r="AC220" s="307">
        <f t="shared" si="57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49"/>
        <v>0</v>
      </c>
      <c r="H221" s="412"/>
      <c r="I221" s="415"/>
      <c r="J221" s="306">
        <f t="shared" si="50"/>
        <v>0</v>
      </c>
      <c r="K221" s="412"/>
      <c r="L221" s="415"/>
      <c r="M221" s="306">
        <f t="shared" si="51"/>
        <v>0</v>
      </c>
      <c r="N221" s="412"/>
      <c r="O221" s="415"/>
      <c r="P221" s="306">
        <f t="shared" si="52"/>
        <v>0</v>
      </c>
      <c r="Q221" s="412"/>
      <c r="R221" s="415"/>
      <c r="S221" s="306">
        <f t="shared" si="53"/>
        <v>0</v>
      </c>
      <c r="T221" s="412"/>
      <c r="U221" s="415"/>
      <c r="V221" s="306">
        <f t="shared" si="54"/>
        <v>0</v>
      </c>
      <c r="W221" s="412"/>
      <c r="X221" s="415"/>
      <c r="Y221" s="306">
        <f t="shared" si="55"/>
        <v>0</v>
      </c>
      <c r="Z221" s="412"/>
      <c r="AA221" s="415"/>
      <c r="AB221" s="306">
        <f t="shared" si="56"/>
        <v>0</v>
      </c>
      <c r="AC221" s="307">
        <f t="shared" si="57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49"/>
        <v>0</v>
      </c>
      <c r="H222" s="412"/>
      <c r="I222" s="415"/>
      <c r="J222" s="306">
        <f t="shared" si="50"/>
        <v>0</v>
      </c>
      <c r="K222" s="412"/>
      <c r="L222" s="415"/>
      <c r="M222" s="306">
        <f t="shared" si="51"/>
        <v>0</v>
      </c>
      <c r="N222" s="412"/>
      <c r="O222" s="415"/>
      <c r="P222" s="306">
        <f t="shared" si="52"/>
        <v>0</v>
      </c>
      <c r="Q222" s="412"/>
      <c r="R222" s="415"/>
      <c r="S222" s="306">
        <f t="shared" si="53"/>
        <v>0</v>
      </c>
      <c r="T222" s="412"/>
      <c r="U222" s="415"/>
      <c r="V222" s="306">
        <f t="shared" si="54"/>
        <v>0</v>
      </c>
      <c r="W222" s="412"/>
      <c r="X222" s="415"/>
      <c r="Y222" s="306">
        <f t="shared" si="55"/>
        <v>0</v>
      </c>
      <c r="Z222" s="412"/>
      <c r="AA222" s="415"/>
      <c r="AB222" s="306">
        <f t="shared" si="56"/>
        <v>0</v>
      </c>
      <c r="AC222" s="307">
        <f t="shared" si="57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49"/>
        <v>0</v>
      </c>
      <c r="H223" s="413"/>
      <c r="I223" s="416"/>
      <c r="J223" s="314">
        <f t="shared" si="50"/>
        <v>0</v>
      </c>
      <c r="K223" s="413"/>
      <c r="L223" s="416"/>
      <c r="M223" s="314">
        <f t="shared" si="51"/>
        <v>0</v>
      </c>
      <c r="N223" s="413"/>
      <c r="O223" s="416"/>
      <c r="P223" s="314">
        <f t="shared" si="52"/>
        <v>0</v>
      </c>
      <c r="Q223" s="413"/>
      <c r="R223" s="416"/>
      <c r="S223" s="314">
        <f t="shared" si="53"/>
        <v>0</v>
      </c>
      <c r="T223" s="413"/>
      <c r="U223" s="416"/>
      <c r="V223" s="314">
        <f t="shared" si="54"/>
        <v>0</v>
      </c>
      <c r="W223" s="413"/>
      <c r="X223" s="416"/>
      <c r="Y223" s="314">
        <f t="shared" si="55"/>
        <v>0</v>
      </c>
      <c r="Z223" s="413"/>
      <c r="AA223" s="416"/>
      <c r="AB223" s="314">
        <f t="shared" si="56"/>
        <v>0</v>
      </c>
      <c r="AC223" s="315">
        <f t="shared" si="57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58">E229*F229</f>
        <v>0</v>
      </c>
      <c r="H229" s="411"/>
      <c r="I229" s="414"/>
      <c r="J229" s="298">
        <f t="shared" ref="J229:J248" si="59">H229*I229</f>
        <v>0</v>
      </c>
      <c r="K229" s="411"/>
      <c r="L229" s="414"/>
      <c r="M229" s="298">
        <f t="shared" ref="M229:M248" si="60">K229*L229</f>
        <v>0</v>
      </c>
      <c r="N229" s="411"/>
      <c r="O229" s="414"/>
      <c r="P229" s="298">
        <f t="shared" ref="P229:P248" si="61">N229*O229</f>
        <v>0</v>
      </c>
      <c r="Q229" s="411"/>
      <c r="R229" s="414"/>
      <c r="S229" s="298">
        <f t="shared" ref="S229:S248" si="62">Q229*R229</f>
        <v>0</v>
      </c>
      <c r="T229" s="411"/>
      <c r="U229" s="414"/>
      <c r="V229" s="298">
        <f t="shared" ref="V229:V248" si="63">T229*U229</f>
        <v>0</v>
      </c>
      <c r="W229" s="411"/>
      <c r="X229" s="414"/>
      <c r="Y229" s="298">
        <f t="shared" ref="Y229:Y248" si="64">W229*X229</f>
        <v>0</v>
      </c>
      <c r="Z229" s="411"/>
      <c r="AA229" s="414"/>
      <c r="AB229" s="298">
        <f t="shared" ref="AB229:AB248" si="65">Z229*AA229</f>
        <v>0</v>
      </c>
      <c r="AC229" s="299">
        <f t="shared" ref="AC229:AC248" si="66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58"/>
        <v>0</v>
      </c>
      <c r="H230" s="412"/>
      <c r="I230" s="415"/>
      <c r="J230" s="306">
        <f t="shared" si="59"/>
        <v>0</v>
      </c>
      <c r="K230" s="412"/>
      <c r="L230" s="415"/>
      <c r="M230" s="306">
        <f t="shared" si="60"/>
        <v>0</v>
      </c>
      <c r="N230" s="412"/>
      <c r="O230" s="415"/>
      <c r="P230" s="306">
        <f t="shared" si="61"/>
        <v>0</v>
      </c>
      <c r="Q230" s="412"/>
      <c r="R230" s="415"/>
      <c r="S230" s="306">
        <f t="shared" si="62"/>
        <v>0</v>
      </c>
      <c r="T230" s="412"/>
      <c r="U230" s="415"/>
      <c r="V230" s="306">
        <f t="shared" si="63"/>
        <v>0</v>
      </c>
      <c r="W230" s="412"/>
      <c r="X230" s="415"/>
      <c r="Y230" s="306">
        <f t="shared" si="64"/>
        <v>0</v>
      </c>
      <c r="Z230" s="412"/>
      <c r="AA230" s="415"/>
      <c r="AB230" s="306">
        <f t="shared" si="65"/>
        <v>0</v>
      </c>
      <c r="AC230" s="307">
        <f t="shared" si="66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58"/>
        <v>0</v>
      </c>
      <c r="H231" s="412"/>
      <c r="I231" s="415"/>
      <c r="J231" s="306">
        <f t="shared" si="59"/>
        <v>0</v>
      </c>
      <c r="K231" s="412"/>
      <c r="L231" s="415"/>
      <c r="M231" s="306">
        <f t="shared" si="60"/>
        <v>0</v>
      </c>
      <c r="N231" s="412"/>
      <c r="O231" s="415"/>
      <c r="P231" s="306">
        <f t="shared" si="61"/>
        <v>0</v>
      </c>
      <c r="Q231" s="412"/>
      <c r="R231" s="415"/>
      <c r="S231" s="306">
        <f t="shared" si="62"/>
        <v>0</v>
      </c>
      <c r="T231" s="412"/>
      <c r="U231" s="415"/>
      <c r="V231" s="306">
        <f t="shared" si="63"/>
        <v>0</v>
      </c>
      <c r="W231" s="412"/>
      <c r="X231" s="415"/>
      <c r="Y231" s="306">
        <f t="shared" si="64"/>
        <v>0</v>
      </c>
      <c r="Z231" s="412"/>
      <c r="AA231" s="415"/>
      <c r="AB231" s="306">
        <f t="shared" si="65"/>
        <v>0</v>
      </c>
      <c r="AC231" s="307">
        <f t="shared" si="66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58"/>
        <v>0</v>
      </c>
      <c r="H232" s="412"/>
      <c r="I232" s="415"/>
      <c r="J232" s="306">
        <f t="shared" si="59"/>
        <v>0</v>
      </c>
      <c r="K232" s="412"/>
      <c r="L232" s="415"/>
      <c r="M232" s="306">
        <f t="shared" si="60"/>
        <v>0</v>
      </c>
      <c r="N232" s="412"/>
      <c r="O232" s="415"/>
      <c r="P232" s="306">
        <f t="shared" si="61"/>
        <v>0</v>
      </c>
      <c r="Q232" s="412"/>
      <c r="R232" s="415"/>
      <c r="S232" s="306">
        <f t="shared" si="62"/>
        <v>0</v>
      </c>
      <c r="T232" s="412"/>
      <c r="U232" s="415"/>
      <c r="V232" s="306">
        <f t="shared" si="63"/>
        <v>0</v>
      </c>
      <c r="W232" s="412"/>
      <c r="X232" s="415"/>
      <c r="Y232" s="306">
        <f t="shared" si="64"/>
        <v>0</v>
      </c>
      <c r="Z232" s="412"/>
      <c r="AA232" s="415"/>
      <c r="AB232" s="306">
        <f t="shared" si="65"/>
        <v>0</v>
      </c>
      <c r="AC232" s="307">
        <f t="shared" si="66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58"/>
        <v>0</v>
      </c>
      <c r="H233" s="412"/>
      <c r="I233" s="415"/>
      <c r="J233" s="306">
        <f t="shared" si="59"/>
        <v>0</v>
      </c>
      <c r="K233" s="412"/>
      <c r="L233" s="415"/>
      <c r="M233" s="306">
        <f t="shared" si="60"/>
        <v>0</v>
      </c>
      <c r="N233" s="412"/>
      <c r="O233" s="415"/>
      <c r="P233" s="306">
        <f t="shared" si="61"/>
        <v>0</v>
      </c>
      <c r="Q233" s="412"/>
      <c r="R233" s="415"/>
      <c r="S233" s="306">
        <f t="shared" si="62"/>
        <v>0</v>
      </c>
      <c r="T233" s="412"/>
      <c r="U233" s="415"/>
      <c r="V233" s="306">
        <f t="shared" si="63"/>
        <v>0</v>
      </c>
      <c r="W233" s="412"/>
      <c r="X233" s="415"/>
      <c r="Y233" s="306">
        <f t="shared" si="64"/>
        <v>0</v>
      </c>
      <c r="Z233" s="412"/>
      <c r="AA233" s="415"/>
      <c r="AB233" s="306">
        <f t="shared" si="65"/>
        <v>0</v>
      </c>
      <c r="AC233" s="307">
        <f t="shared" si="66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58"/>
        <v>0</v>
      </c>
      <c r="H234" s="412"/>
      <c r="I234" s="415"/>
      <c r="J234" s="306">
        <f t="shared" si="59"/>
        <v>0</v>
      </c>
      <c r="K234" s="412"/>
      <c r="L234" s="415"/>
      <c r="M234" s="306">
        <f t="shared" si="60"/>
        <v>0</v>
      </c>
      <c r="N234" s="412"/>
      <c r="O234" s="415"/>
      <c r="P234" s="306">
        <f t="shared" si="61"/>
        <v>0</v>
      </c>
      <c r="Q234" s="412"/>
      <c r="R234" s="415"/>
      <c r="S234" s="306">
        <f t="shared" si="62"/>
        <v>0</v>
      </c>
      <c r="T234" s="412"/>
      <c r="U234" s="415"/>
      <c r="V234" s="306">
        <f t="shared" si="63"/>
        <v>0</v>
      </c>
      <c r="W234" s="412"/>
      <c r="X234" s="415"/>
      <c r="Y234" s="306">
        <f t="shared" si="64"/>
        <v>0</v>
      </c>
      <c r="Z234" s="412"/>
      <c r="AA234" s="415"/>
      <c r="AB234" s="306">
        <f t="shared" si="65"/>
        <v>0</v>
      </c>
      <c r="AC234" s="307">
        <f t="shared" si="66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58"/>
        <v>0</v>
      </c>
      <c r="H235" s="412"/>
      <c r="I235" s="415"/>
      <c r="J235" s="306">
        <f t="shared" si="59"/>
        <v>0</v>
      </c>
      <c r="K235" s="412"/>
      <c r="L235" s="415"/>
      <c r="M235" s="306">
        <f t="shared" si="60"/>
        <v>0</v>
      </c>
      <c r="N235" s="412"/>
      <c r="O235" s="415"/>
      <c r="P235" s="306">
        <f t="shared" si="61"/>
        <v>0</v>
      </c>
      <c r="Q235" s="412"/>
      <c r="R235" s="415"/>
      <c r="S235" s="306">
        <f t="shared" si="62"/>
        <v>0</v>
      </c>
      <c r="T235" s="412"/>
      <c r="U235" s="415"/>
      <c r="V235" s="306">
        <f t="shared" si="63"/>
        <v>0</v>
      </c>
      <c r="W235" s="412"/>
      <c r="X235" s="415"/>
      <c r="Y235" s="306">
        <f t="shared" si="64"/>
        <v>0</v>
      </c>
      <c r="Z235" s="412"/>
      <c r="AA235" s="415"/>
      <c r="AB235" s="306">
        <f t="shared" si="65"/>
        <v>0</v>
      </c>
      <c r="AC235" s="307">
        <f t="shared" si="66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58"/>
        <v>0</v>
      </c>
      <c r="H236" s="412"/>
      <c r="I236" s="415"/>
      <c r="J236" s="306">
        <f t="shared" si="59"/>
        <v>0</v>
      </c>
      <c r="K236" s="412"/>
      <c r="L236" s="415"/>
      <c r="M236" s="306">
        <f t="shared" si="60"/>
        <v>0</v>
      </c>
      <c r="N236" s="412"/>
      <c r="O236" s="415"/>
      <c r="P236" s="306">
        <f t="shared" si="61"/>
        <v>0</v>
      </c>
      <c r="Q236" s="412"/>
      <c r="R236" s="415"/>
      <c r="S236" s="306">
        <f t="shared" si="62"/>
        <v>0</v>
      </c>
      <c r="T236" s="412"/>
      <c r="U236" s="415"/>
      <c r="V236" s="306">
        <f t="shared" si="63"/>
        <v>0</v>
      </c>
      <c r="W236" s="412"/>
      <c r="X236" s="415"/>
      <c r="Y236" s="306">
        <f t="shared" si="64"/>
        <v>0</v>
      </c>
      <c r="Z236" s="412"/>
      <c r="AA236" s="415"/>
      <c r="AB236" s="306">
        <f t="shared" si="65"/>
        <v>0</v>
      </c>
      <c r="AC236" s="307">
        <f t="shared" si="66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58"/>
        <v>0</v>
      </c>
      <c r="H237" s="412"/>
      <c r="I237" s="415"/>
      <c r="J237" s="306">
        <f t="shared" si="59"/>
        <v>0</v>
      </c>
      <c r="K237" s="412"/>
      <c r="L237" s="415"/>
      <c r="M237" s="306">
        <f t="shared" si="60"/>
        <v>0</v>
      </c>
      <c r="N237" s="412"/>
      <c r="O237" s="415"/>
      <c r="P237" s="306">
        <f t="shared" si="61"/>
        <v>0</v>
      </c>
      <c r="Q237" s="412"/>
      <c r="R237" s="415"/>
      <c r="S237" s="306">
        <f t="shared" si="62"/>
        <v>0</v>
      </c>
      <c r="T237" s="412"/>
      <c r="U237" s="415"/>
      <c r="V237" s="306">
        <f t="shared" si="63"/>
        <v>0</v>
      </c>
      <c r="W237" s="412"/>
      <c r="X237" s="415"/>
      <c r="Y237" s="306">
        <f t="shared" si="64"/>
        <v>0</v>
      </c>
      <c r="Z237" s="412"/>
      <c r="AA237" s="415"/>
      <c r="AB237" s="306">
        <f t="shared" si="65"/>
        <v>0</v>
      </c>
      <c r="AC237" s="307">
        <f t="shared" si="66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58"/>
        <v>0</v>
      </c>
      <c r="H238" s="412"/>
      <c r="I238" s="415"/>
      <c r="J238" s="306">
        <f t="shared" si="59"/>
        <v>0</v>
      </c>
      <c r="K238" s="412"/>
      <c r="L238" s="415"/>
      <c r="M238" s="306">
        <f t="shared" si="60"/>
        <v>0</v>
      </c>
      <c r="N238" s="412"/>
      <c r="O238" s="415"/>
      <c r="P238" s="306">
        <f t="shared" si="61"/>
        <v>0</v>
      </c>
      <c r="Q238" s="412"/>
      <c r="R238" s="415"/>
      <c r="S238" s="306">
        <f t="shared" si="62"/>
        <v>0</v>
      </c>
      <c r="T238" s="412"/>
      <c r="U238" s="415"/>
      <c r="V238" s="306">
        <f t="shared" si="63"/>
        <v>0</v>
      </c>
      <c r="W238" s="412"/>
      <c r="X238" s="415"/>
      <c r="Y238" s="306">
        <f t="shared" si="64"/>
        <v>0</v>
      </c>
      <c r="Z238" s="412"/>
      <c r="AA238" s="415"/>
      <c r="AB238" s="306">
        <f t="shared" si="65"/>
        <v>0</v>
      </c>
      <c r="AC238" s="307">
        <f t="shared" si="66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58"/>
        <v>0</v>
      </c>
      <c r="H239" s="412"/>
      <c r="I239" s="415"/>
      <c r="J239" s="306">
        <f t="shared" si="59"/>
        <v>0</v>
      </c>
      <c r="K239" s="412"/>
      <c r="L239" s="415"/>
      <c r="M239" s="306">
        <f t="shared" si="60"/>
        <v>0</v>
      </c>
      <c r="N239" s="412"/>
      <c r="O239" s="415"/>
      <c r="P239" s="306">
        <f t="shared" si="61"/>
        <v>0</v>
      </c>
      <c r="Q239" s="412"/>
      <c r="R239" s="415"/>
      <c r="S239" s="306">
        <f t="shared" si="62"/>
        <v>0</v>
      </c>
      <c r="T239" s="412"/>
      <c r="U239" s="415"/>
      <c r="V239" s="306">
        <f t="shared" si="63"/>
        <v>0</v>
      </c>
      <c r="W239" s="412"/>
      <c r="X239" s="415"/>
      <c r="Y239" s="306">
        <f t="shared" si="64"/>
        <v>0</v>
      </c>
      <c r="Z239" s="412"/>
      <c r="AA239" s="415"/>
      <c r="AB239" s="306">
        <f t="shared" si="65"/>
        <v>0</v>
      </c>
      <c r="AC239" s="307">
        <f t="shared" si="66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58"/>
        <v>0</v>
      </c>
      <c r="H240" s="412"/>
      <c r="I240" s="415"/>
      <c r="J240" s="306">
        <f t="shared" si="59"/>
        <v>0</v>
      </c>
      <c r="K240" s="412"/>
      <c r="L240" s="415"/>
      <c r="M240" s="306">
        <f t="shared" si="60"/>
        <v>0</v>
      </c>
      <c r="N240" s="412"/>
      <c r="O240" s="415"/>
      <c r="P240" s="306">
        <f t="shared" si="61"/>
        <v>0</v>
      </c>
      <c r="Q240" s="412"/>
      <c r="R240" s="415"/>
      <c r="S240" s="306">
        <f t="shared" si="62"/>
        <v>0</v>
      </c>
      <c r="T240" s="412"/>
      <c r="U240" s="415"/>
      <c r="V240" s="306">
        <f t="shared" si="63"/>
        <v>0</v>
      </c>
      <c r="W240" s="412"/>
      <c r="X240" s="415"/>
      <c r="Y240" s="306">
        <f t="shared" si="64"/>
        <v>0</v>
      </c>
      <c r="Z240" s="412"/>
      <c r="AA240" s="415"/>
      <c r="AB240" s="306">
        <f t="shared" si="65"/>
        <v>0</v>
      </c>
      <c r="AC240" s="307">
        <f t="shared" si="66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58"/>
        <v>0</v>
      </c>
      <c r="H241" s="412"/>
      <c r="I241" s="415"/>
      <c r="J241" s="306">
        <f t="shared" si="59"/>
        <v>0</v>
      </c>
      <c r="K241" s="412"/>
      <c r="L241" s="415"/>
      <c r="M241" s="306">
        <f t="shared" si="60"/>
        <v>0</v>
      </c>
      <c r="N241" s="412"/>
      <c r="O241" s="415"/>
      <c r="P241" s="306">
        <f t="shared" si="61"/>
        <v>0</v>
      </c>
      <c r="Q241" s="412"/>
      <c r="R241" s="415"/>
      <c r="S241" s="306">
        <f t="shared" si="62"/>
        <v>0</v>
      </c>
      <c r="T241" s="412"/>
      <c r="U241" s="415"/>
      <c r="V241" s="306">
        <f t="shared" si="63"/>
        <v>0</v>
      </c>
      <c r="W241" s="412"/>
      <c r="X241" s="415"/>
      <c r="Y241" s="306">
        <f t="shared" si="64"/>
        <v>0</v>
      </c>
      <c r="Z241" s="412"/>
      <c r="AA241" s="415"/>
      <c r="AB241" s="306">
        <f t="shared" si="65"/>
        <v>0</v>
      </c>
      <c r="AC241" s="307">
        <f t="shared" si="66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58"/>
        <v>0</v>
      </c>
      <c r="H242" s="412"/>
      <c r="I242" s="415"/>
      <c r="J242" s="306">
        <f t="shared" si="59"/>
        <v>0</v>
      </c>
      <c r="K242" s="412"/>
      <c r="L242" s="415"/>
      <c r="M242" s="306">
        <f t="shared" si="60"/>
        <v>0</v>
      </c>
      <c r="N242" s="412"/>
      <c r="O242" s="415"/>
      <c r="P242" s="306">
        <f t="shared" si="61"/>
        <v>0</v>
      </c>
      <c r="Q242" s="412"/>
      <c r="R242" s="415"/>
      <c r="S242" s="306">
        <f t="shared" si="62"/>
        <v>0</v>
      </c>
      <c r="T242" s="412"/>
      <c r="U242" s="415"/>
      <c r="V242" s="306">
        <f t="shared" si="63"/>
        <v>0</v>
      </c>
      <c r="W242" s="412"/>
      <c r="X242" s="415"/>
      <c r="Y242" s="306">
        <f t="shared" si="64"/>
        <v>0</v>
      </c>
      <c r="Z242" s="412"/>
      <c r="AA242" s="415"/>
      <c r="AB242" s="306">
        <f t="shared" si="65"/>
        <v>0</v>
      </c>
      <c r="AC242" s="307">
        <f t="shared" si="66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58"/>
        <v>0</v>
      </c>
      <c r="H243" s="412"/>
      <c r="I243" s="415"/>
      <c r="J243" s="306">
        <f t="shared" si="59"/>
        <v>0</v>
      </c>
      <c r="K243" s="412"/>
      <c r="L243" s="415"/>
      <c r="M243" s="306">
        <f t="shared" si="60"/>
        <v>0</v>
      </c>
      <c r="N243" s="412"/>
      <c r="O243" s="415"/>
      <c r="P243" s="306">
        <f t="shared" si="61"/>
        <v>0</v>
      </c>
      <c r="Q243" s="412"/>
      <c r="R243" s="415"/>
      <c r="S243" s="306">
        <f t="shared" si="62"/>
        <v>0</v>
      </c>
      <c r="T243" s="412"/>
      <c r="U243" s="415"/>
      <c r="V243" s="306">
        <f t="shared" si="63"/>
        <v>0</v>
      </c>
      <c r="W243" s="412"/>
      <c r="X243" s="415"/>
      <c r="Y243" s="306">
        <f t="shared" si="64"/>
        <v>0</v>
      </c>
      <c r="Z243" s="412"/>
      <c r="AA243" s="415"/>
      <c r="AB243" s="306">
        <f t="shared" si="65"/>
        <v>0</v>
      </c>
      <c r="AC243" s="307">
        <f t="shared" si="66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58"/>
        <v>0</v>
      </c>
      <c r="H244" s="412"/>
      <c r="I244" s="415"/>
      <c r="J244" s="306">
        <f t="shared" si="59"/>
        <v>0</v>
      </c>
      <c r="K244" s="412"/>
      <c r="L244" s="415"/>
      <c r="M244" s="306">
        <f t="shared" si="60"/>
        <v>0</v>
      </c>
      <c r="N244" s="412"/>
      <c r="O244" s="415"/>
      <c r="P244" s="306">
        <f t="shared" si="61"/>
        <v>0</v>
      </c>
      <c r="Q244" s="412"/>
      <c r="R244" s="415"/>
      <c r="S244" s="306">
        <f t="shared" si="62"/>
        <v>0</v>
      </c>
      <c r="T244" s="412"/>
      <c r="U244" s="415"/>
      <c r="V244" s="306">
        <f t="shared" si="63"/>
        <v>0</v>
      </c>
      <c r="W244" s="412"/>
      <c r="X244" s="415"/>
      <c r="Y244" s="306">
        <f t="shared" si="64"/>
        <v>0</v>
      </c>
      <c r="Z244" s="412"/>
      <c r="AA244" s="415"/>
      <c r="AB244" s="306">
        <f t="shared" si="65"/>
        <v>0</v>
      </c>
      <c r="AC244" s="307">
        <f t="shared" si="66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58"/>
        <v>0</v>
      </c>
      <c r="H245" s="412"/>
      <c r="I245" s="415"/>
      <c r="J245" s="306">
        <f t="shared" si="59"/>
        <v>0</v>
      </c>
      <c r="K245" s="412"/>
      <c r="L245" s="415"/>
      <c r="M245" s="306">
        <f t="shared" si="60"/>
        <v>0</v>
      </c>
      <c r="N245" s="412"/>
      <c r="O245" s="415"/>
      <c r="P245" s="306">
        <f t="shared" si="61"/>
        <v>0</v>
      </c>
      <c r="Q245" s="412"/>
      <c r="R245" s="415"/>
      <c r="S245" s="306">
        <f t="shared" si="62"/>
        <v>0</v>
      </c>
      <c r="T245" s="412"/>
      <c r="U245" s="415"/>
      <c r="V245" s="306">
        <f t="shared" si="63"/>
        <v>0</v>
      </c>
      <c r="W245" s="412"/>
      <c r="X245" s="415"/>
      <c r="Y245" s="306">
        <f t="shared" si="64"/>
        <v>0</v>
      </c>
      <c r="Z245" s="412"/>
      <c r="AA245" s="415"/>
      <c r="AB245" s="306">
        <f t="shared" si="65"/>
        <v>0</v>
      </c>
      <c r="AC245" s="307">
        <f t="shared" si="66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58"/>
        <v>0</v>
      </c>
      <c r="H246" s="412"/>
      <c r="I246" s="415"/>
      <c r="J246" s="306">
        <f t="shared" si="59"/>
        <v>0</v>
      </c>
      <c r="K246" s="412"/>
      <c r="L246" s="415"/>
      <c r="M246" s="306">
        <f t="shared" si="60"/>
        <v>0</v>
      </c>
      <c r="N246" s="412"/>
      <c r="O246" s="415"/>
      <c r="P246" s="306">
        <f t="shared" si="61"/>
        <v>0</v>
      </c>
      <c r="Q246" s="412"/>
      <c r="R246" s="415"/>
      <c r="S246" s="306">
        <f t="shared" si="62"/>
        <v>0</v>
      </c>
      <c r="T246" s="412"/>
      <c r="U246" s="415"/>
      <c r="V246" s="306">
        <f t="shared" si="63"/>
        <v>0</v>
      </c>
      <c r="W246" s="412"/>
      <c r="X246" s="415"/>
      <c r="Y246" s="306">
        <f t="shared" si="64"/>
        <v>0</v>
      </c>
      <c r="Z246" s="412"/>
      <c r="AA246" s="415"/>
      <c r="AB246" s="306">
        <f t="shared" si="65"/>
        <v>0</v>
      </c>
      <c r="AC246" s="307">
        <f t="shared" si="66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58"/>
        <v>0</v>
      </c>
      <c r="H247" s="412"/>
      <c r="I247" s="415"/>
      <c r="J247" s="306">
        <f t="shared" si="59"/>
        <v>0</v>
      </c>
      <c r="K247" s="412"/>
      <c r="L247" s="415"/>
      <c r="M247" s="306">
        <f t="shared" si="60"/>
        <v>0</v>
      </c>
      <c r="N247" s="412"/>
      <c r="O247" s="415"/>
      <c r="P247" s="306">
        <f t="shared" si="61"/>
        <v>0</v>
      </c>
      <c r="Q247" s="412"/>
      <c r="R247" s="415"/>
      <c r="S247" s="306">
        <f t="shared" si="62"/>
        <v>0</v>
      </c>
      <c r="T247" s="412"/>
      <c r="U247" s="415"/>
      <c r="V247" s="306">
        <f t="shared" si="63"/>
        <v>0</v>
      </c>
      <c r="W247" s="412"/>
      <c r="X247" s="415"/>
      <c r="Y247" s="306">
        <f t="shared" si="64"/>
        <v>0</v>
      </c>
      <c r="Z247" s="412"/>
      <c r="AA247" s="415"/>
      <c r="AB247" s="306">
        <f t="shared" si="65"/>
        <v>0</v>
      </c>
      <c r="AC247" s="307">
        <f t="shared" si="66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58"/>
        <v>0</v>
      </c>
      <c r="H248" s="413"/>
      <c r="I248" s="416"/>
      <c r="J248" s="314">
        <f t="shared" si="59"/>
        <v>0</v>
      </c>
      <c r="K248" s="413"/>
      <c r="L248" s="416"/>
      <c r="M248" s="314">
        <f t="shared" si="60"/>
        <v>0</v>
      </c>
      <c r="N248" s="413"/>
      <c r="O248" s="416"/>
      <c r="P248" s="314">
        <f t="shared" si="61"/>
        <v>0</v>
      </c>
      <c r="Q248" s="413"/>
      <c r="R248" s="416"/>
      <c r="S248" s="314">
        <f t="shared" si="62"/>
        <v>0</v>
      </c>
      <c r="T248" s="413"/>
      <c r="U248" s="416"/>
      <c r="V248" s="314">
        <f t="shared" si="63"/>
        <v>0</v>
      </c>
      <c r="W248" s="413"/>
      <c r="X248" s="416"/>
      <c r="Y248" s="314">
        <f t="shared" si="64"/>
        <v>0</v>
      </c>
      <c r="Z248" s="413"/>
      <c r="AA248" s="416"/>
      <c r="AB248" s="314">
        <f t="shared" si="65"/>
        <v>0</v>
      </c>
      <c r="AC248" s="315">
        <f t="shared" si="66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56">
        <f>H249+H224+H178+H132+H107+H82+H57</f>
        <v>0</v>
      </c>
      <c r="I252" s="556"/>
      <c r="J252" s="556"/>
      <c r="K252" s="554">
        <f>K249+K224+K178+K132+K107+K82+K57</f>
        <v>0</v>
      </c>
      <c r="L252" s="554"/>
      <c r="M252" s="554"/>
      <c r="N252" s="554">
        <f>N249+N224+N178+N132+N107+N82+N57</f>
        <v>0</v>
      </c>
      <c r="O252" s="554"/>
      <c r="P252" s="554"/>
      <c r="Q252" s="554">
        <f>Q249+Q224+Q178+Q132+Q107+Q82+Q57</f>
        <v>0</v>
      </c>
      <c r="R252" s="554"/>
      <c r="S252" s="554"/>
      <c r="T252" s="554">
        <f>T249+T224+T178+T132+T107+T82+T57</f>
        <v>0</v>
      </c>
      <c r="U252" s="554"/>
      <c r="V252" s="554"/>
      <c r="W252" s="554">
        <f>W249+W224+W178+W132+W107+W82+W57</f>
        <v>0</v>
      </c>
      <c r="X252" s="554"/>
      <c r="Y252" s="554"/>
      <c r="Z252" s="554">
        <f>Z249+Z224+Z178+Z132+Z107+Z82+Z57</f>
        <v>0</v>
      </c>
      <c r="AA252" s="554"/>
      <c r="AB252" s="555"/>
      <c r="AC252" s="329">
        <f>AC249+AC224+AC178+AC132+AC107+AC82+AC57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19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B156:B177"/>
    <mergeCell ref="C156:D156"/>
    <mergeCell ref="E156:G156"/>
    <mergeCell ref="H156:J156"/>
    <mergeCell ref="K156:M156"/>
    <mergeCell ref="N156:P156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P Pays Tiers 4'!A81" display="Frais généraux  (frais administratifs, de bureau, de fonctionnement)"/>
    <hyperlink ref="G14:L14" location="'P Pays Tiers 4'!A106" display="Frais de déplacement hébergement"/>
    <hyperlink ref="G15:L15" location="'P Pays Tiers 4'!A131" display="Equipement communaitaires"/>
    <hyperlink ref="G16:L16" location="'P Pays Tiers 4'!A152" display="Equipement pays tiersmunaitaires"/>
    <hyperlink ref="G17:L17" location="'P Pays Tiers 4'!A177" display="Infrastructures et travaux communautaires"/>
    <hyperlink ref="G18:L18" location="'P Pays Tiers 4'!A198" display="Infrastructures et travaux pays tiersmunautaires"/>
    <hyperlink ref="G19:L19" location="'P Pays Tiers 4'!A223" display="Compétences et services externes"/>
    <hyperlink ref="G20:L20" location="'P Pays Tiers 4'!A248" display="Communication"/>
    <hyperlink ref="G12:L12" location="'P Pays Tiers 4'!A56" display="Frais de personnel"/>
    <hyperlink ref="G21:L21" location="'P Pays Tiers 4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AD158" activeCellId="50" sqref="C4:H4 C4:H8 C12:C19 C21:C28 G11:L21 C37:D56 E37:F56 H37:I56 K37:L56 N37:O56 Q37:R56 T37:U56 W37:X56 Z37:AA56 AD37:AF56 C62:F81 H62:I81 K62:L81 N62:O81 Q62:R81 T62:U81 W62:X81 Z62:AA81 AD62:AF81 C87:F106 H87:I106 K87:L106 N87:O106 Q87:R106 T87:U106 W87:X106 Z87:AA106 AD87:AF106 C112:F131 H112:I131 K112:L131 N112:O131 Q112:R131 T112:U131 W112:X131 Z112:AA131 AD112:AF131 C158:F177 H158:I177 K158:L177 N158:O177 Q158:R177 T158:U177 W158:X177 Z158:AA177 AD158:AF177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2" ht="25.5" x14ac:dyDescent="0.2">
      <c r="A2" s="431"/>
      <c r="B2" s="431"/>
      <c r="C2" s="431"/>
      <c r="D2" s="431"/>
      <c r="E2" s="432" t="s">
        <v>201</v>
      </c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188</v>
      </c>
      <c r="C4" s="523" t="s">
        <v>208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189</v>
      </c>
      <c r="C5" s="525" t="s">
        <v>209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212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151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0">E158*F158</f>
        <v>0</v>
      </c>
      <c r="H158" s="411"/>
      <c r="I158" s="414"/>
      <c r="J158" s="298">
        <f t="shared" ref="J158:J177" si="41">H158*I158</f>
        <v>0</v>
      </c>
      <c r="K158" s="411"/>
      <c r="L158" s="414"/>
      <c r="M158" s="298">
        <f t="shared" ref="M158:M177" si="42">K158*L158</f>
        <v>0</v>
      </c>
      <c r="N158" s="411"/>
      <c r="O158" s="414"/>
      <c r="P158" s="298">
        <f t="shared" ref="P158:P177" si="43">N158*O158</f>
        <v>0</v>
      </c>
      <c r="Q158" s="411"/>
      <c r="R158" s="414"/>
      <c r="S158" s="298">
        <f t="shared" ref="S158:S177" si="44">Q158*R158</f>
        <v>0</v>
      </c>
      <c r="T158" s="411"/>
      <c r="U158" s="414"/>
      <c r="V158" s="298">
        <f t="shared" ref="V158:V177" si="45">T158*U158</f>
        <v>0</v>
      </c>
      <c r="W158" s="411"/>
      <c r="X158" s="414"/>
      <c r="Y158" s="298">
        <f t="shared" ref="Y158:Y177" si="46">W158*X158</f>
        <v>0</v>
      </c>
      <c r="Z158" s="411"/>
      <c r="AA158" s="414"/>
      <c r="AB158" s="298">
        <f t="shared" ref="AB158:AB177" si="47">Z158*AA158</f>
        <v>0</v>
      </c>
      <c r="AC158" s="299">
        <f t="shared" ref="AC158:AC177" si="48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0"/>
        <v>0</v>
      </c>
      <c r="H159" s="412"/>
      <c r="I159" s="415"/>
      <c r="J159" s="306">
        <f t="shared" si="41"/>
        <v>0</v>
      </c>
      <c r="K159" s="412"/>
      <c r="L159" s="415"/>
      <c r="M159" s="306">
        <f t="shared" si="42"/>
        <v>0</v>
      </c>
      <c r="N159" s="412"/>
      <c r="O159" s="415"/>
      <c r="P159" s="306">
        <f t="shared" si="43"/>
        <v>0</v>
      </c>
      <c r="Q159" s="412"/>
      <c r="R159" s="415"/>
      <c r="S159" s="306">
        <f t="shared" si="44"/>
        <v>0</v>
      </c>
      <c r="T159" s="412"/>
      <c r="U159" s="415"/>
      <c r="V159" s="306">
        <f t="shared" si="45"/>
        <v>0</v>
      </c>
      <c r="W159" s="412"/>
      <c r="X159" s="415"/>
      <c r="Y159" s="306">
        <f t="shared" si="46"/>
        <v>0</v>
      </c>
      <c r="Z159" s="412"/>
      <c r="AA159" s="415"/>
      <c r="AB159" s="306">
        <f t="shared" si="47"/>
        <v>0</v>
      </c>
      <c r="AC159" s="307">
        <f t="shared" si="48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0"/>
        <v>0</v>
      </c>
      <c r="H160" s="412"/>
      <c r="I160" s="415"/>
      <c r="J160" s="306">
        <f t="shared" si="41"/>
        <v>0</v>
      </c>
      <c r="K160" s="412"/>
      <c r="L160" s="415"/>
      <c r="M160" s="306">
        <f t="shared" si="42"/>
        <v>0</v>
      </c>
      <c r="N160" s="412"/>
      <c r="O160" s="415"/>
      <c r="P160" s="306">
        <f t="shared" si="43"/>
        <v>0</v>
      </c>
      <c r="Q160" s="412"/>
      <c r="R160" s="415"/>
      <c r="S160" s="306">
        <f t="shared" si="44"/>
        <v>0</v>
      </c>
      <c r="T160" s="412"/>
      <c r="U160" s="415"/>
      <c r="V160" s="306">
        <f t="shared" si="45"/>
        <v>0</v>
      </c>
      <c r="W160" s="412"/>
      <c r="X160" s="415"/>
      <c r="Y160" s="306">
        <f t="shared" si="46"/>
        <v>0</v>
      </c>
      <c r="Z160" s="412"/>
      <c r="AA160" s="415"/>
      <c r="AB160" s="306">
        <f t="shared" si="47"/>
        <v>0</v>
      </c>
      <c r="AC160" s="307">
        <f t="shared" si="48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0"/>
        <v>0</v>
      </c>
      <c r="H161" s="412"/>
      <c r="I161" s="415"/>
      <c r="J161" s="306">
        <f t="shared" si="41"/>
        <v>0</v>
      </c>
      <c r="K161" s="412"/>
      <c r="L161" s="415"/>
      <c r="M161" s="306">
        <f t="shared" si="42"/>
        <v>0</v>
      </c>
      <c r="N161" s="412"/>
      <c r="O161" s="415"/>
      <c r="P161" s="306">
        <f t="shared" si="43"/>
        <v>0</v>
      </c>
      <c r="Q161" s="412"/>
      <c r="R161" s="415"/>
      <c r="S161" s="306">
        <f t="shared" si="44"/>
        <v>0</v>
      </c>
      <c r="T161" s="412"/>
      <c r="U161" s="415"/>
      <c r="V161" s="306">
        <f t="shared" si="45"/>
        <v>0</v>
      </c>
      <c r="W161" s="412"/>
      <c r="X161" s="415"/>
      <c r="Y161" s="306">
        <f t="shared" si="46"/>
        <v>0</v>
      </c>
      <c r="Z161" s="412"/>
      <c r="AA161" s="415"/>
      <c r="AB161" s="306">
        <f t="shared" si="47"/>
        <v>0</v>
      </c>
      <c r="AC161" s="307">
        <f t="shared" si="48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0"/>
        <v>0</v>
      </c>
      <c r="H162" s="412"/>
      <c r="I162" s="415"/>
      <c r="J162" s="306">
        <f t="shared" si="41"/>
        <v>0</v>
      </c>
      <c r="K162" s="412"/>
      <c r="L162" s="415"/>
      <c r="M162" s="306">
        <f t="shared" si="42"/>
        <v>0</v>
      </c>
      <c r="N162" s="412"/>
      <c r="O162" s="415"/>
      <c r="P162" s="306">
        <f t="shared" si="43"/>
        <v>0</v>
      </c>
      <c r="Q162" s="412"/>
      <c r="R162" s="415"/>
      <c r="S162" s="306">
        <f t="shared" si="44"/>
        <v>0</v>
      </c>
      <c r="T162" s="412"/>
      <c r="U162" s="415"/>
      <c r="V162" s="306">
        <f t="shared" si="45"/>
        <v>0</v>
      </c>
      <c r="W162" s="412"/>
      <c r="X162" s="415"/>
      <c r="Y162" s="306">
        <f t="shared" si="46"/>
        <v>0</v>
      </c>
      <c r="Z162" s="412"/>
      <c r="AA162" s="415"/>
      <c r="AB162" s="306">
        <f t="shared" si="47"/>
        <v>0</v>
      </c>
      <c r="AC162" s="307">
        <f t="shared" si="48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0"/>
        <v>0</v>
      </c>
      <c r="H163" s="412"/>
      <c r="I163" s="415"/>
      <c r="J163" s="306">
        <f t="shared" si="41"/>
        <v>0</v>
      </c>
      <c r="K163" s="412"/>
      <c r="L163" s="415"/>
      <c r="M163" s="306">
        <f t="shared" si="42"/>
        <v>0</v>
      </c>
      <c r="N163" s="412"/>
      <c r="O163" s="415"/>
      <c r="P163" s="306">
        <f t="shared" si="43"/>
        <v>0</v>
      </c>
      <c r="Q163" s="412"/>
      <c r="R163" s="415"/>
      <c r="S163" s="306">
        <f t="shared" si="44"/>
        <v>0</v>
      </c>
      <c r="T163" s="412"/>
      <c r="U163" s="415"/>
      <c r="V163" s="306">
        <f t="shared" si="45"/>
        <v>0</v>
      </c>
      <c r="W163" s="412"/>
      <c r="X163" s="415"/>
      <c r="Y163" s="306">
        <f t="shared" si="46"/>
        <v>0</v>
      </c>
      <c r="Z163" s="412"/>
      <c r="AA163" s="415"/>
      <c r="AB163" s="306">
        <f t="shared" si="47"/>
        <v>0</v>
      </c>
      <c r="AC163" s="307">
        <f t="shared" si="48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0"/>
        <v>0</v>
      </c>
      <c r="H164" s="412"/>
      <c r="I164" s="415"/>
      <c r="J164" s="306">
        <f t="shared" si="41"/>
        <v>0</v>
      </c>
      <c r="K164" s="412"/>
      <c r="L164" s="415"/>
      <c r="M164" s="306">
        <f t="shared" si="42"/>
        <v>0</v>
      </c>
      <c r="N164" s="412"/>
      <c r="O164" s="415"/>
      <c r="P164" s="306">
        <f t="shared" si="43"/>
        <v>0</v>
      </c>
      <c r="Q164" s="412"/>
      <c r="R164" s="415"/>
      <c r="S164" s="306">
        <f t="shared" si="44"/>
        <v>0</v>
      </c>
      <c r="T164" s="412"/>
      <c r="U164" s="415"/>
      <c r="V164" s="306">
        <f t="shared" si="45"/>
        <v>0</v>
      </c>
      <c r="W164" s="412"/>
      <c r="X164" s="415"/>
      <c r="Y164" s="306">
        <f t="shared" si="46"/>
        <v>0</v>
      </c>
      <c r="Z164" s="412"/>
      <c r="AA164" s="415"/>
      <c r="AB164" s="306">
        <f t="shared" si="47"/>
        <v>0</v>
      </c>
      <c r="AC164" s="307">
        <f t="shared" si="48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0"/>
        <v>0</v>
      </c>
      <c r="H165" s="412"/>
      <c r="I165" s="415"/>
      <c r="J165" s="306">
        <f t="shared" si="41"/>
        <v>0</v>
      </c>
      <c r="K165" s="412"/>
      <c r="L165" s="415"/>
      <c r="M165" s="306">
        <f t="shared" si="42"/>
        <v>0</v>
      </c>
      <c r="N165" s="412"/>
      <c r="O165" s="415"/>
      <c r="P165" s="306">
        <f t="shared" si="43"/>
        <v>0</v>
      </c>
      <c r="Q165" s="412"/>
      <c r="R165" s="415"/>
      <c r="S165" s="306">
        <f t="shared" si="44"/>
        <v>0</v>
      </c>
      <c r="T165" s="412"/>
      <c r="U165" s="415"/>
      <c r="V165" s="306">
        <f t="shared" si="45"/>
        <v>0</v>
      </c>
      <c r="W165" s="412"/>
      <c r="X165" s="415"/>
      <c r="Y165" s="306">
        <f t="shared" si="46"/>
        <v>0</v>
      </c>
      <c r="Z165" s="412"/>
      <c r="AA165" s="415"/>
      <c r="AB165" s="306">
        <f t="shared" si="47"/>
        <v>0</v>
      </c>
      <c r="AC165" s="307">
        <f t="shared" si="48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0"/>
        <v>0</v>
      </c>
      <c r="H166" s="412"/>
      <c r="I166" s="415"/>
      <c r="J166" s="306">
        <f t="shared" si="41"/>
        <v>0</v>
      </c>
      <c r="K166" s="412"/>
      <c r="L166" s="415"/>
      <c r="M166" s="306">
        <f t="shared" si="42"/>
        <v>0</v>
      </c>
      <c r="N166" s="412"/>
      <c r="O166" s="415"/>
      <c r="P166" s="306">
        <f t="shared" si="43"/>
        <v>0</v>
      </c>
      <c r="Q166" s="412"/>
      <c r="R166" s="415"/>
      <c r="S166" s="306">
        <f t="shared" si="44"/>
        <v>0</v>
      </c>
      <c r="T166" s="412"/>
      <c r="U166" s="415"/>
      <c r="V166" s="306">
        <f t="shared" si="45"/>
        <v>0</v>
      </c>
      <c r="W166" s="412"/>
      <c r="X166" s="415"/>
      <c r="Y166" s="306">
        <f t="shared" si="46"/>
        <v>0</v>
      </c>
      <c r="Z166" s="412"/>
      <c r="AA166" s="415"/>
      <c r="AB166" s="306">
        <f t="shared" si="47"/>
        <v>0</v>
      </c>
      <c r="AC166" s="307">
        <f t="shared" si="48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0"/>
        <v>0</v>
      </c>
      <c r="H167" s="412"/>
      <c r="I167" s="415"/>
      <c r="J167" s="306">
        <f t="shared" si="41"/>
        <v>0</v>
      </c>
      <c r="K167" s="412"/>
      <c r="L167" s="415"/>
      <c r="M167" s="306">
        <f t="shared" si="42"/>
        <v>0</v>
      </c>
      <c r="N167" s="412"/>
      <c r="O167" s="415"/>
      <c r="P167" s="306">
        <f t="shared" si="43"/>
        <v>0</v>
      </c>
      <c r="Q167" s="412"/>
      <c r="R167" s="415"/>
      <c r="S167" s="306">
        <f t="shared" si="44"/>
        <v>0</v>
      </c>
      <c r="T167" s="412"/>
      <c r="U167" s="415"/>
      <c r="V167" s="306">
        <f t="shared" si="45"/>
        <v>0</v>
      </c>
      <c r="W167" s="412"/>
      <c r="X167" s="415"/>
      <c r="Y167" s="306">
        <f t="shared" si="46"/>
        <v>0</v>
      </c>
      <c r="Z167" s="412"/>
      <c r="AA167" s="415"/>
      <c r="AB167" s="306">
        <f t="shared" si="47"/>
        <v>0</v>
      </c>
      <c r="AC167" s="307">
        <f t="shared" si="48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0"/>
        <v>0</v>
      </c>
      <c r="H168" s="412"/>
      <c r="I168" s="415"/>
      <c r="J168" s="306">
        <f t="shared" si="41"/>
        <v>0</v>
      </c>
      <c r="K168" s="412"/>
      <c r="L168" s="415"/>
      <c r="M168" s="306">
        <f t="shared" si="42"/>
        <v>0</v>
      </c>
      <c r="N168" s="412"/>
      <c r="O168" s="415"/>
      <c r="P168" s="306">
        <f t="shared" si="43"/>
        <v>0</v>
      </c>
      <c r="Q168" s="412"/>
      <c r="R168" s="415"/>
      <c r="S168" s="306">
        <f t="shared" si="44"/>
        <v>0</v>
      </c>
      <c r="T168" s="412"/>
      <c r="U168" s="415"/>
      <c r="V168" s="306">
        <f t="shared" si="45"/>
        <v>0</v>
      </c>
      <c r="W168" s="412"/>
      <c r="X168" s="415"/>
      <c r="Y168" s="306">
        <f t="shared" si="46"/>
        <v>0</v>
      </c>
      <c r="Z168" s="412"/>
      <c r="AA168" s="415"/>
      <c r="AB168" s="306">
        <f t="shared" si="47"/>
        <v>0</v>
      </c>
      <c r="AC168" s="307">
        <f t="shared" si="48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0"/>
        <v>0</v>
      </c>
      <c r="H169" s="412"/>
      <c r="I169" s="415"/>
      <c r="J169" s="306">
        <f t="shared" si="41"/>
        <v>0</v>
      </c>
      <c r="K169" s="412"/>
      <c r="L169" s="415"/>
      <c r="M169" s="306">
        <f t="shared" si="42"/>
        <v>0</v>
      </c>
      <c r="N169" s="412"/>
      <c r="O169" s="415"/>
      <c r="P169" s="306">
        <f t="shared" si="43"/>
        <v>0</v>
      </c>
      <c r="Q169" s="412"/>
      <c r="R169" s="415"/>
      <c r="S169" s="306">
        <f t="shared" si="44"/>
        <v>0</v>
      </c>
      <c r="T169" s="412"/>
      <c r="U169" s="415"/>
      <c r="V169" s="306">
        <f t="shared" si="45"/>
        <v>0</v>
      </c>
      <c r="W169" s="412"/>
      <c r="X169" s="415"/>
      <c r="Y169" s="306">
        <f t="shared" si="46"/>
        <v>0</v>
      </c>
      <c r="Z169" s="412"/>
      <c r="AA169" s="415"/>
      <c r="AB169" s="306">
        <f t="shared" si="47"/>
        <v>0</v>
      </c>
      <c r="AC169" s="307">
        <f t="shared" si="48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0"/>
        <v>0</v>
      </c>
      <c r="H170" s="412"/>
      <c r="I170" s="415"/>
      <c r="J170" s="306">
        <f t="shared" si="41"/>
        <v>0</v>
      </c>
      <c r="K170" s="412"/>
      <c r="L170" s="415"/>
      <c r="M170" s="306">
        <f t="shared" si="42"/>
        <v>0</v>
      </c>
      <c r="N170" s="412"/>
      <c r="O170" s="415"/>
      <c r="P170" s="306">
        <f t="shared" si="43"/>
        <v>0</v>
      </c>
      <c r="Q170" s="412"/>
      <c r="R170" s="415"/>
      <c r="S170" s="306">
        <f t="shared" si="44"/>
        <v>0</v>
      </c>
      <c r="T170" s="412"/>
      <c r="U170" s="415"/>
      <c r="V170" s="306">
        <f t="shared" si="45"/>
        <v>0</v>
      </c>
      <c r="W170" s="412"/>
      <c r="X170" s="415"/>
      <c r="Y170" s="306">
        <f t="shared" si="46"/>
        <v>0</v>
      </c>
      <c r="Z170" s="412"/>
      <c r="AA170" s="415"/>
      <c r="AB170" s="306">
        <f t="shared" si="47"/>
        <v>0</v>
      </c>
      <c r="AC170" s="307">
        <f t="shared" si="48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0"/>
        <v>0</v>
      </c>
      <c r="H171" s="412"/>
      <c r="I171" s="415"/>
      <c r="J171" s="306">
        <f t="shared" si="41"/>
        <v>0</v>
      </c>
      <c r="K171" s="412"/>
      <c r="L171" s="415"/>
      <c r="M171" s="306">
        <f t="shared" si="42"/>
        <v>0</v>
      </c>
      <c r="N171" s="412"/>
      <c r="O171" s="415"/>
      <c r="P171" s="306">
        <f t="shared" si="43"/>
        <v>0</v>
      </c>
      <c r="Q171" s="412"/>
      <c r="R171" s="415"/>
      <c r="S171" s="306">
        <f t="shared" si="44"/>
        <v>0</v>
      </c>
      <c r="T171" s="412"/>
      <c r="U171" s="415"/>
      <c r="V171" s="306">
        <f t="shared" si="45"/>
        <v>0</v>
      </c>
      <c r="W171" s="412"/>
      <c r="X171" s="415"/>
      <c r="Y171" s="306">
        <f t="shared" si="46"/>
        <v>0</v>
      </c>
      <c r="Z171" s="412"/>
      <c r="AA171" s="415"/>
      <c r="AB171" s="306">
        <f t="shared" si="47"/>
        <v>0</v>
      </c>
      <c r="AC171" s="307">
        <f t="shared" si="48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0"/>
        <v>0</v>
      </c>
      <c r="H172" s="412"/>
      <c r="I172" s="415"/>
      <c r="J172" s="306">
        <f t="shared" si="41"/>
        <v>0</v>
      </c>
      <c r="K172" s="412"/>
      <c r="L172" s="415"/>
      <c r="M172" s="306">
        <f t="shared" si="42"/>
        <v>0</v>
      </c>
      <c r="N172" s="412"/>
      <c r="O172" s="415"/>
      <c r="P172" s="306">
        <f t="shared" si="43"/>
        <v>0</v>
      </c>
      <c r="Q172" s="412"/>
      <c r="R172" s="415"/>
      <c r="S172" s="306">
        <f t="shared" si="44"/>
        <v>0</v>
      </c>
      <c r="T172" s="412"/>
      <c r="U172" s="415"/>
      <c r="V172" s="306">
        <f t="shared" si="45"/>
        <v>0</v>
      </c>
      <c r="W172" s="412"/>
      <c r="X172" s="415"/>
      <c r="Y172" s="306">
        <f t="shared" si="46"/>
        <v>0</v>
      </c>
      <c r="Z172" s="412"/>
      <c r="AA172" s="415"/>
      <c r="AB172" s="306">
        <f t="shared" si="47"/>
        <v>0</v>
      </c>
      <c r="AC172" s="307">
        <f t="shared" si="48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0"/>
        <v>0</v>
      </c>
      <c r="H173" s="412"/>
      <c r="I173" s="415"/>
      <c r="J173" s="306">
        <f t="shared" si="41"/>
        <v>0</v>
      </c>
      <c r="K173" s="412"/>
      <c r="L173" s="415"/>
      <c r="M173" s="306">
        <f t="shared" si="42"/>
        <v>0</v>
      </c>
      <c r="N173" s="412"/>
      <c r="O173" s="415"/>
      <c r="P173" s="306">
        <f t="shared" si="43"/>
        <v>0</v>
      </c>
      <c r="Q173" s="412"/>
      <c r="R173" s="415"/>
      <c r="S173" s="306">
        <f t="shared" si="44"/>
        <v>0</v>
      </c>
      <c r="T173" s="412"/>
      <c r="U173" s="415"/>
      <c r="V173" s="306">
        <f t="shared" si="45"/>
        <v>0</v>
      </c>
      <c r="W173" s="412"/>
      <c r="X173" s="415"/>
      <c r="Y173" s="306">
        <f t="shared" si="46"/>
        <v>0</v>
      </c>
      <c r="Z173" s="412"/>
      <c r="AA173" s="415"/>
      <c r="AB173" s="306">
        <f t="shared" si="47"/>
        <v>0</v>
      </c>
      <c r="AC173" s="307">
        <f t="shared" si="48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0"/>
        <v>0</v>
      </c>
      <c r="H174" s="412"/>
      <c r="I174" s="415"/>
      <c r="J174" s="306">
        <f t="shared" si="41"/>
        <v>0</v>
      </c>
      <c r="K174" s="412"/>
      <c r="L174" s="415"/>
      <c r="M174" s="306">
        <f t="shared" si="42"/>
        <v>0</v>
      </c>
      <c r="N174" s="412"/>
      <c r="O174" s="415"/>
      <c r="P174" s="306">
        <f t="shared" si="43"/>
        <v>0</v>
      </c>
      <c r="Q174" s="412"/>
      <c r="R174" s="415"/>
      <c r="S174" s="306">
        <f t="shared" si="44"/>
        <v>0</v>
      </c>
      <c r="T174" s="412"/>
      <c r="U174" s="415"/>
      <c r="V174" s="306">
        <f t="shared" si="45"/>
        <v>0</v>
      </c>
      <c r="W174" s="412"/>
      <c r="X174" s="415"/>
      <c r="Y174" s="306">
        <f t="shared" si="46"/>
        <v>0</v>
      </c>
      <c r="Z174" s="412"/>
      <c r="AA174" s="415"/>
      <c r="AB174" s="306">
        <f t="shared" si="47"/>
        <v>0</v>
      </c>
      <c r="AC174" s="307">
        <f t="shared" si="48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0"/>
        <v>0</v>
      </c>
      <c r="H175" s="412"/>
      <c r="I175" s="415"/>
      <c r="J175" s="306">
        <f t="shared" si="41"/>
        <v>0</v>
      </c>
      <c r="K175" s="412"/>
      <c r="L175" s="415"/>
      <c r="M175" s="306">
        <f t="shared" si="42"/>
        <v>0</v>
      </c>
      <c r="N175" s="412"/>
      <c r="O175" s="415"/>
      <c r="P175" s="306">
        <f t="shared" si="43"/>
        <v>0</v>
      </c>
      <c r="Q175" s="412"/>
      <c r="R175" s="415"/>
      <c r="S175" s="306">
        <f t="shared" si="44"/>
        <v>0</v>
      </c>
      <c r="T175" s="412"/>
      <c r="U175" s="415"/>
      <c r="V175" s="306">
        <f t="shared" si="45"/>
        <v>0</v>
      </c>
      <c r="W175" s="412"/>
      <c r="X175" s="415"/>
      <c r="Y175" s="306">
        <f t="shared" si="46"/>
        <v>0</v>
      </c>
      <c r="Z175" s="412"/>
      <c r="AA175" s="415"/>
      <c r="AB175" s="306">
        <f t="shared" si="47"/>
        <v>0</v>
      </c>
      <c r="AC175" s="307">
        <f t="shared" si="48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0"/>
        <v>0</v>
      </c>
      <c r="H176" s="412"/>
      <c r="I176" s="415"/>
      <c r="J176" s="306">
        <f t="shared" si="41"/>
        <v>0</v>
      </c>
      <c r="K176" s="412"/>
      <c r="L176" s="415"/>
      <c r="M176" s="306">
        <f t="shared" si="42"/>
        <v>0</v>
      </c>
      <c r="N176" s="412"/>
      <c r="O176" s="415"/>
      <c r="P176" s="306">
        <f t="shared" si="43"/>
        <v>0</v>
      </c>
      <c r="Q176" s="412"/>
      <c r="R176" s="415"/>
      <c r="S176" s="306">
        <f t="shared" si="44"/>
        <v>0</v>
      </c>
      <c r="T176" s="412"/>
      <c r="U176" s="415"/>
      <c r="V176" s="306">
        <f t="shared" si="45"/>
        <v>0</v>
      </c>
      <c r="W176" s="412"/>
      <c r="X176" s="415"/>
      <c r="Y176" s="306">
        <f t="shared" si="46"/>
        <v>0</v>
      </c>
      <c r="Z176" s="412"/>
      <c r="AA176" s="415"/>
      <c r="AB176" s="306">
        <f t="shared" si="47"/>
        <v>0</v>
      </c>
      <c r="AC176" s="307">
        <f t="shared" si="48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0"/>
        <v>0</v>
      </c>
      <c r="H177" s="413"/>
      <c r="I177" s="416"/>
      <c r="J177" s="314">
        <f t="shared" si="41"/>
        <v>0</v>
      </c>
      <c r="K177" s="413"/>
      <c r="L177" s="416"/>
      <c r="M177" s="314">
        <f t="shared" si="42"/>
        <v>0</v>
      </c>
      <c r="N177" s="413"/>
      <c r="O177" s="416"/>
      <c r="P177" s="314">
        <f t="shared" si="43"/>
        <v>0</v>
      </c>
      <c r="Q177" s="413"/>
      <c r="R177" s="416"/>
      <c r="S177" s="314">
        <f t="shared" si="44"/>
        <v>0</v>
      </c>
      <c r="T177" s="413"/>
      <c r="U177" s="416"/>
      <c r="V177" s="314">
        <f t="shared" si="45"/>
        <v>0</v>
      </c>
      <c r="W177" s="413"/>
      <c r="X177" s="416"/>
      <c r="Y177" s="314">
        <f t="shared" si="46"/>
        <v>0</v>
      </c>
      <c r="Z177" s="413"/>
      <c r="AA177" s="416"/>
      <c r="AB177" s="314">
        <f t="shared" si="47"/>
        <v>0</v>
      </c>
      <c r="AC177" s="315">
        <f t="shared" si="48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294"/>
      <c r="D204" s="295"/>
      <c r="E204" s="296"/>
      <c r="F204" s="297"/>
      <c r="G204" s="298">
        <f t="shared" ref="G204:G223" si="49">E204*F204</f>
        <v>0</v>
      </c>
      <c r="H204" s="296"/>
      <c r="I204" s="297"/>
      <c r="J204" s="298">
        <f t="shared" ref="J204:J223" si="50">H204*I204</f>
        <v>0</v>
      </c>
      <c r="K204" s="296"/>
      <c r="L204" s="297"/>
      <c r="M204" s="298">
        <f t="shared" ref="M204:M223" si="51">K204*L204</f>
        <v>0</v>
      </c>
      <c r="N204" s="296"/>
      <c r="O204" s="297"/>
      <c r="P204" s="298">
        <f t="shared" ref="P204:P223" si="52">N204*O204</f>
        <v>0</v>
      </c>
      <c r="Q204" s="296"/>
      <c r="R204" s="297"/>
      <c r="S204" s="298">
        <f t="shared" ref="S204:S223" si="53">Q204*R204</f>
        <v>0</v>
      </c>
      <c r="T204" s="296"/>
      <c r="U204" s="297"/>
      <c r="V204" s="298">
        <f t="shared" ref="V204:V223" si="54">T204*U204</f>
        <v>0</v>
      </c>
      <c r="W204" s="296"/>
      <c r="X204" s="297"/>
      <c r="Y204" s="298">
        <f t="shared" ref="Y204:Y223" si="55">W204*X204</f>
        <v>0</v>
      </c>
      <c r="Z204" s="296"/>
      <c r="AA204" s="297"/>
      <c r="AB204" s="298">
        <f t="shared" ref="AB204:AB223" si="56">Z204*AA204</f>
        <v>0</v>
      </c>
      <c r="AC204" s="299">
        <f t="shared" ref="AC204:AC223" si="57">AB204+Y204+V204+S204+P204+M204+J204+G204</f>
        <v>0</v>
      </c>
      <c r="AD204" s="321" t="s">
        <v>129</v>
      </c>
      <c r="AE204" s="321" t="s">
        <v>165</v>
      </c>
      <c r="AF204" s="301"/>
    </row>
    <row r="205" spans="2:32" ht="12.75" customHeight="1" x14ac:dyDescent="0.2">
      <c r="B205" s="491"/>
      <c r="C205" s="302"/>
      <c r="D205" s="303"/>
      <c r="E205" s="304"/>
      <c r="F205" s="305"/>
      <c r="G205" s="306">
        <f t="shared" si="49"/>
        <v>0</v>
      </c>
      <c r="H205" s="304"/>
      <c r="I205" s="305"/>
      <c r="J205" s="306">
        <f t="shared" si="50"/>
        <v>0</v>
      </c>
      <c r="K205" s="304"/>
      <c r="L205" s="305"/>
      <c r="M205" s="306">
        <f t="shared" si="51"/>
        <v>0</v>
      </c>
      <c r="N205" s="304"/>
      <c r="O205" s="305"/>
      <c r="P205" s="306">
        <f t="shared" si="52"/>
        <v>0</v>
      </c>
      <c r="Q205" s="304"/>
      <c r="R205" s="305"/>
      <c r="S205" s="306">
        <f t="shared" si="53"/>
        <v>0</v>
      </c>
      <c r="T205" s="304"/>
      <c r="U205" s="305"/>
      <c r="V205" s="306">
        <f t="shared" si="54"/>
        <v>0</v>
      </c>
      <c r="W205" s="304"/>
      <c r="X205" s="305"/>
      <c r="Y205" s="306">
        <f t="shared" si="55"/>
        <v>0</v>
      </c>
      <c r="Z205" s="304"/>
      <c r="AA205" s="305"/>
      <c r="AB205" s="306">
        <f t="shared" si="56"/>
        <v>0</v>
      </c>
      <c r="AC205" s="307">
        <f t="shared" si="57"/>
        <v>0</v>
      </c>
      <c r="AD205" s="322" t="s">
        <v>129</v>
      </c>
      <c r="AE205" s="322" t="s">
        <v>165</v>
      </c>
      <c r="AF205" s="309"/>
    </row>
    <row r="206" spans="2:32" ht="12.75" customHeight="1" x14ac:dyDescent="0.2">
      <c r="B206" s="491"/>
      <c r="C206" s="302"/>
      <c r="D206" s="303"/>
      <c r="E206" s="304"/>
      <c r="F206" s="305"/>
      <c r="G206" s="306">
        <f t="shared" si="49"/>
        <v>0</v>
      </c>
      <c r="H206" s="304"/>
      <c r="I206" s="305"/>
      <c r="J206" s="306">
        <f t="shared" si="50"/>
        <v>0</v>
      </c>
      <c r="K206" s="304"/>
      <c r="L206" s="305"/>
      <c r="M206" s="306">
        <f t="shared" si="51"/>
        <v>0</v>
      </c>
      <c r="N206" s="304"/>
      <c r="O206" s="305"/>
      <c r="P206" s="306">
        <f t="shared" si="52"/>
        <v>0</v>
      </c>
      <c r="Q206" s="304"/>
      <c r="R206" s="305"/>
      <c r="S206" s="306">
        <f t="shared" si="53"/>
        <v>0</v>
      </c>
      <c r="T206" s="304"/>
      <c r="U206" s="305"/>
      <c r="V206" s="306">
        <f t="shared" si="54"/>
        <v>0</v>
      </c>
      <c r="W206" s="304"/>
      <c r="X206" s="305"/>
      <c r="Y206" s="306">
        <f t="shared" si="55"/>
        <v>0</v>
      </c>
      <c r="Z206" s="304"/>
      <c r="AA206" s="305"/>
      <c r="AB206" s="306">
        <f t="shared" si="56"/>
        <v>0</v>
      </c>
      <c r="AC206" s="307">
        <f t="shared" si="57"/>
        <v>0</v>
      </c>
      <c r="AD206" s="322" t="s">
        <v>129</v>
      </c>
      <c r="AE206" s="322" t="s">
        <v>165</v>
      </c>
      <c r="AF206" s="309"/>
    </row>
    <row r="207" spans="2:32" ht="12.75" customHeight="1" x14ac:dyDescent="0.2">
      <c r="B207" s="491"/>
      <c r="C207" s="302"/>
      <c r="D207" s="303"/>
      <c r="E207" s="304"/>
      <c r="F207" s="305"/>
      <c r="G207" s="306">
        <f t="shared" si="49"/>
        <v>0</v>
      </c>
      <c r="H207" s="304"/>
      <c r="I207" s="305"/>
      <c r="J207" s="306">
        <f t="shared" si="50"/>
        <v>0</v>
      </c>
      <c r="K207" s="304"/>
      <c r="L207" s="305"/>
      <c r="M207" s="306">
        <f t="shared" si="51"/>
        <v>0</v>
      </c>
      <c r="N207" s="304"/>
      <c r="O207" s="305"/>
      <c r="P207" s="306">
        <f t="shared" si="52"/>
        <v>0</v>
      </c>
      <c r="Q207" s="304"/>
      <c r="R207" s="305"/>
      <c r="S207" s="306">
        <f t="shared" si="53"/>
        <v>0</v>
      </c>
      <c r="T207" s="304"/>
      <c r="U207" s="305"/>
      <c r="V207" s="306">
        <f t="shared" si="54"/>
        <v>0</v>
      </c>
      <c r="W207" s="304"/>
      <c r="X207" s="305"/>
      <c r="Y207" s="306">
        <f t="shared" si="55"/>
        <v>0</v>
      </c>
      <c r="Z207" s="304"/>
      <c r="AA207" s="305"/>
      <c r="AB207" s="306">
        <f t="shared" si="56"/>
        <v>0</v>
      </c>
      <c r="AC207" s="307">
        <f t="shared" si="57"/>
        <v>0</v>
      </c>
      <c r="AD207" s="322" t="s">
        <v>129</v>
      </c>
      <c r="AE207" s="322" t="s">
        <v>165</v>
      </c>
      <c r="AF207" s="309"/>
    </row>
    <row r="208" spans="2:32" ht="12.75" customHeight="1" x14ac:dyDescent="0.2">
      <c r="B208" s="491"/>
      <c r="C208" s="302"/>
      <c r="D208" s="303"/>
      <c r="E208" s="304"/>
      <c r="F208" s="305"/>
      <c r="G208" s="306">
        <f t="shared" si="49"/>
        <v>0</v>
      </c>
      <c r="H208" s="304"/>
      <c r="I208" s="305"/>
      <c r="J208" s="306">
        <f t="shared" si="50"/>
        <v>0</v>
      </c>
      <c r="K208" s="304"/>
      <c r="L208" s="305"/>
      <c r="M208" s="306">
        <f t="shared" si="51"/>
        <v>0</v>
      </c>
      <c r="N208" s="304"/>
      <c r="O208" s="305"/>
      <c r="P208" s="306">
        <f t="shared" si="52"/>
        <v>0</v>
      </c>
      <c r="Q208" s="304"/>
      <c r="R208" s="305"/>
      <c r="S208" s="306">
        <f t="shared" si="53"/>
        <v>0</v>
      </c>
      <c r="T208" s="304"/>
      <c r="U208" s="305"/>
      <c r="V208" s="306">
        <f t="shared" si="54"/>
        <v>0</v>
      </c>
      <c r="W208" s="304"/>
      <c r="X208" s="305"/>
      <c r="Y208" s="306">
        <f t="shared" si="55"/>
        <v>0</v>
      </c>
      <c r="Z208" s="304"/>
      <c r="AA208" s="305"/>
      <c r="AB208" s="306">
        <f t="shared" si="56"/>
        <v>0</v>
      </c>
      <c r="AC208" s="307">
        <f t="shared" si="57"/>
        <v>0</v>
      </c>
      <c r="AD208" s="322" t="s">
        <v>129</v>
      </c>
      <c r="AE208" s="322" t="s">
        <v>165</v>
      </c>
      <c r="AF208" s="309"/>
    </row>
    <row r="209" spans="2:32" ht="12.75" customHeight="1" x14ac:dyDescent="0.2">
      <c r="B209" s="491"/>
      <c r="C209" s="302"/>
      <c r="D209" s="303"/>
      <c r="E209" s="304"/>
      <c r="F209" s="305"/>
      <c r="G209" s="306">
        <f t="shared" si="49"/>
        <v>0</v>
      </c>
      <c r="H209" s="304"/>
      <c r="I209" s="305"/>
      <c r="J209" s="306">
        <f t="shared" si="50"/>
        <v>0</v>
      </c>
      <c r="K209" s="304"/>
      <c r="L209" s="305"/>
      <c r="M209" s="306">
        <f t="shared" si="51"/>
        <v>0</v>
      </c>
      <c r="N209" s="304"/>
      <c r="O209" s="305"/>
      <c r="P209" s="306">
        <f t="shared" si="52"/>
        <v>0</v>
      </c>
      <c r="Q209" s="304"/>
      <c r="R209" s="305"/>
      <c r="S209" s="306">
        <f t="shared" si="53"/>
        <v>0</v>
      </c>
      <c r="T209" s="304"/>
      <c r="U209" s="305"/>
      <c r="V209" s="306">
        <f t="shared" si="54"/>
        <v>0</v>
      </c>
      <c r="W209" s="304"/>
      <c r="X209" s="305"/>
      <c r="Y209" s="306">
        <f t="shared" si="55"/>
        <v>0</v>
      </c>
      <c r="Z209" s="304"/>
      <c r="AA209" s="305"/>
      <c r="AB209" s="306">
        <f t="shared" si="56"/>
        <v>0</v>
      </c>
      <c r="AC209" s="307">
        <f t="shared" si="57"/>
        <v>0</v>
      </c>
      <c r="AD209" s="322" t="s">
        <v>129</v>
      </c>
      <c r="AE209" s="322" t="s">
        <v>165</v>
      </c>
      <c r="AF209" s="309"/>
    </row>
    <row r="210" spans="2:32" ht="12.75" customHeight="1" x14ac:dyDescent="0.2">
      <c r="B210" s="491"/>
      <c r="C210" s="302"/>
      <c r="D210" s="303"/>
      <c r="E210" s="304"/>
      <c r="F210" s="305"/>
      <c r="G210" s="306">
        <f t="shared" si="49"/>
        <v>0</v>
      </c>
      <c r="H210" s="304"/>
      <c r="I210" s="305"/>
      <c r="J210" s="306">
        <f t="shared" si="50"/>
        <v>0</v>
      </c>
      <c r="K210" s="304"/>
      <c r="L210" s="305"/>
      <c r="M210" s="306">
        <f t="shared" si="51"/>
        <v>0</v>
      </c>
      <c r="N210" s="304"/>
      <c r="O210" s="305"/>
      <c r="P210" s="306">
        <f t="shared" si="52"/>
        <v>0</v>
      </c>
      <c r="Q210" s="304"/>
      <c r="R210" s="305"/>
      <c r="S210" s="306">
        <f t="shared" si="53"/>
        <v>0</v>
      </c>
      <c r="T210" s="304"/>
      <c r="U210" s="305"/>
      <c r="V210" s="306">
        <f t="shared" si="54"/>
        <v>0</v>
      </c>
      <c r="W210" s="304"/>
      <c r="X210" s="305"/>
      <c r="Y210" s="306">
        <f t="shared" si="55"/>
        <v>0</v>
      </c>
      <c r="Z210" s="304"/>
      <c r="AA210" s="305"/>
      <c r="AB210" s="306">
        <f t="shared" si="56"/>
        <v>0</v>
      </c>
      <c r="AC210" s="307">
        <f t="shared" si="57"/>
        <v>0</v>
      </c>
      <c r="AD210" s="322" t="s">
        <v>129</v>
      </c>
      <c r="AE210" s="322" t="s">
        <v>165</v>
      </c>
      <c r="AF210" s="309"/>
    </row>
    <row r="211" spans="2:32" ht="12.75" customHeight="1" x14ac:dyDescent="0.2">
      <c r="B211" s="491"/>
      <c r="C211" s="302"/>
      <c r="D211" s="303"/>
      <c r="E211" s="304"/>
      <c r="F211" s="305"/>
      <c r="G211" s="306">
        <f t="shared" si="49"/>
        <v>0</v>
      </c>
      <c r="H211" s="304"/>
      <c r="I211" s="305"/>
      <c r="J211" s="306">
        <f t="shared" si="50"/>
        <v>0</v>
      </c>
      <c r="K211" s="304"/>
      <c r="L211" s="305"/>
      <c r="M211" s="306">
        <f t="shared" si="51"/>
        <v>0</v>
      </c>
      <c r="N211" s="304"/>
      <c r="O211" s="305"/>
      <c r="P211" s="306">
        <f t="shared" si="52"/>
        <v>0</v>
      </c>
      <c r="Q211" s="304"/>
      <c r="R211" s="305"/>
      <c r="S211" s="306">
        <f t="shared" si="53"/>
        <v>0</v>
      </c>
      <c r="T211" s="304"/>
      <c r="U211" s="305"/>
      <c r="V211" s="306">
        <f t="shared" si="54"/>
        <v>0</v>
      </c>
      <c r="W211" s="304"/>
      <c r="X211" s="305"/>
      <c r="Y211" s="306">
        <f t="shared" si="55"/>
        <v>0</v>
      </c>
      <c r="Z211" s="304"/>
      <c r="AA211" s="305"/>
      <c r="AB211" s="306">
        <f t="shared" si="56"/>
        <v>0</v>
      </c>
      <c r="AC211" s="307">
        <f t="shared" si="57"/>
        <v>0</v>
      </c>
      <c r="AD211" s="322" t="s">
        <v>129</v>
      </c>
      <c r="AE211" s="322" t="s">
        <v>165</v>
      </c>
      <c r="AF211" s="309"/>
    </row>
    <row r="212" spans="2:32" ht="12.75" customHeight="1" x14ac:dyDescent="0.2">
      <c r="B212" s="491"/>
      <c r="C212" s="302"/>
      <c r="D212" s="303"/>
      <c r="E212" s="304"/>
      <c r="F212" s="305"/>
      <c r="G212" s="306">
        <f t="shared" si="49"/>
        <v>0</v>
      </c>
      <c r="H212" s="304"/>
      <c r="I212" s="305"/>
      <c r="J212" s="306">
        <f t="shared" si="50"/>
        <v>0</v>
      </c>
      <c r="K212" s="304"/>
      <c r="L212" s="305"/>
      <c r="M212" s="306">
        <f t="shared" si="51"/>
        <v>0</v>
      </c>
      <c r="N212" s="304"/>
      <c r="O212" s="305"/>
      <c r="P212" s="306">
        <f t="shared" si="52"/>
        <v>0</v>
      </c>
      <c r="Q212" s="304"/>
      <c r="R212" s="305"/>
      <c r="S212" s="306">
        <f t="shared" si="53"/>
        <v>0</v>
      </c>
      <c r="T212" s="304"/>
      <c r="U212" s="305"/>
      <c r="V212" s="306">
        <f t="shared" si="54"/>
        <v>0</v>
      </c>
      <c r="W212" s="304"/>
      <c r="X212" s="305"/>
      <c r="Y212" s="306">
        <f t="shared" si="55"/>
        <v>0</v>
      </c>
      <c r="Z212" s="304"/>
      <c r="AA212" s="305"/>
      <c r="AB212" s="306">
        <f t="shared" si="56"/>
        <v>0</v>
      </c>
      <c r="AC212" s="307">
        <f t="shared" si="57"/>
        <v>0</v>
      </c>
      <c r="AD212" s="322" t="s">
        <v>129</v>
      </c>
      <c r="AE212" s="322" t="s">
        <v>165</v>
      </c>
      <c r="AF212" s="309"/>
    </row>
    <row r="213" spans="2:32" ht="12.75" customHeight="1" x14ac:dyDescent="0.2">
      <c r="B213" s="491"/>
      <c r="C213" s="302"/>
      <c r="D213" s="303"/>
      <c r="E213" s="304"/>
      <c r="F213" s="305"/>
      <c r="G213" s="306">
        <f t="shared" si="49"/>
        <v>0</v>
      </c>
      <c r="H213" s="304"/>
      <c r="I213" s="305"/>
      <c r="J213" s="306">
        <f t="shared" si="50"/>
        <v>0</v>
      </c>
      <c r="K213" s="304"/>
      <c r="L213" s="305"/>
      <c r="M213" s="306">
        <f t="shared" si="51"/>
        <v>0</v>
      </c>
      <c r="N213" s="304"/>
      <c r="O213" s="305"/>
      <c r="P213" s="306">
        <f t="shared" si="52"/>
        <v>0</v>
      </c>
      <c r="Q213" s="304"/>
      <c r="R213" s="305"/>
      <c r="S213" s="306">
        <f t="shared" si="53"/>
        <v>0</v>
      </c>
      <c r="T213" s="304"/>
      <c r="U213" s="305"/>
      <c r="V213" s="306">
        <f t="shared" si="54"/>
        <v>0</v>
      </c>
      <c r="W213" s="304"/>
      <c r="X213" s="305"/>
      <c r="Y213" s="306">
        <f t="shared" si="55"/>
        <v>0</v>
      </c>
      <c r="Z213" s="304"/>
      <c r="AA213" s="305"/>
      <c r="AB213" s="306">
        <f t="shared" si="56"/>
        <v>0</v>
      </c>
      <c r="AC213" s="307">
        <f t="shared" si="57"/>
        <v>0</v>
      </c>
      <c r="AD213" s="322" t="s">
        <v>129</v>
      </c>
      <c r="AE213" s="322" t="s">
        <v>165</v>
      </c>
      <c r="AF213" s="309"/>
    </row>
    <row r="214" spans="2:32" ht="12.75" customHeight="1" x14ac:dyDescent="0.2">
      <c r="B214" s="491"/>
      <c r="C214" s="302"/>
      <c r="D214" s="303"/>
      <c r="E214" s="304"/>
      <c r="F214" s="305"/>
      <c r="G214" s="306">
        <f t="shared" si="49"/>
        <v>0</v>
      </c>
      <c r="H214" s="304"/>
      <c r="I214" s="305"/>
      <c r="J214" s="306">
        <f t="shared" si="50"/>
        <v>0</v>
      </c>
      <c r="K214" s="304"/>
      <c r="L214" s="305"/>
      <c r="M214" s="306">
        <f t="shared" si="51"/>
        <v>0</v>
      </c>
      <c r="N214" s="304"/>
      <c r="O214" s="305"/>
      <c r="P214" s="306">
        <f t="shared" si="52"/>
        <v>0</v>
      </c>
      <c r="Q214" s="304"/>
      <c r="R214" s="305"/>
      <c r="S214" s="306">
        <f t="shared" si="53"/>
        <v>0</v>
      </c>
      <c r="T214" s="304"/>
      <c r="U214" s="305"/>
      <c r="V214" s="306">
        <f t="shared" si="54"/>
        <v>0</v>
      </c>
      <c r="W214" s="304"/>
      <c r="X214" s="305"/>
      <c r="Y214" s="306">
        <f t="shared" si="55"/>
        <v>0</v>
      </c>
      <c r="Z214" s="304"/>
      <c r="AA214" s="305"/>
      <c r="AB214" s="306">
        <f t="shared" si="56"/>
        <v>0</v>
      </c>
      <c r="AC214" s="307">
        <f t="shared" si="57"/>
        <v>0</v>
      </c>
      <c r="AD214" s="322" t="s">
        <v>129</v>
      </c>
      <c r="AE214" s="322" t="s">
        <v>165</v>
      </c>
      <c r="AF214" s="309"/>
    </row>
    <row r="215" spans="2:32" ht="12.75" customHeight="1" x14ac:dyDescent="0.2">
      <c r="B215" s="491"/>
      <c r="C215" s="302"/>
      <c r="D215" s="303"/>
      <c r="E215" s="304"/>
      <c r="F215" s="305"/>
      <c r="G215" s="306">
        <f t="shared" si="49"/>
        <v>0</v>
      </c>
      <c r="H215" s="304"/>
      <c r="I215" s="305"/>
      <c r="J215" s="306">
        <f t="shared" si="50"/>
        <v>0</v>
      </c>
      <c r="K215" s="304"/>
      <c r="L215" s="305"/>
      <c r="M215" s="306">
        <f t="shared" si="51"/>
        <v>0</v>
      </c>
      <c r="N215" s="304"/>
      <c r="O215" s="305"/>
      <c r="P215" s="306">
        <f t="shared" si="52"/>
        <v>0</v>
      </c>
      <c r="Q215" s="304"/>
      <c r="R215" s="305"/>
      <c r="S215" s="306">
        <f t="shared" si="53"/>
        <v>0</v>
      </c>
      <c r="T215" s="304"/>
      <c r="U215" s="305"/>
      <c r="V215" s="306">
        <f t="shared" si="54"/>
        <v>0</v>
      </c>
      <c r="W215" s="304"/>
      <c r="X215" s="305"/>
      <c r="Y215" s="306">
        <f t="shared" si="55"/>
        <v>0</v>
      </c>
      <c r="Z215" s="304"/>
      <c r="AA215" s="305"/>
      <c r="AB215" s="306">
        <f t="shared" si="56"/>
        <v>0</v>
      </c>
      <c r="AC215" s="307">
        <f t="shared" si="57"/>
        <v>0</v>
      </c>
      <c r="AD215" s="322" t="s">
        <v>129</v>
      </c>
      <c r="AE215" s="322" t="s">
        <v>165</v>
      </c>
      <c r="AF215" s="309"/>
    </row>
    <row r="216" spans="2:32" ht="12.75" customHeight="1" x14ac:dyDescent="0.2">
      <c r="B216" s="491"/>
      <c r="C216" s="302"/>
      <c r="D216" s="303"/>
      <c r="E216" s="304"/>
      <c r="F216" s="305"/>
      <c r="G216" s="306">
        <f t="shared" si="49"/>
        <v>0</v>
      </c>
      <c r="H216" s="304"/>
      <c r="I216" s="305"/>
      <c r="J216" s="306">
        <f t="shared" si="50"/>
        <v>0</v>
      </c>
      <c r="K216" s="304"/>
      <c r="L216" s="305"/>
      <c r="M216" s="306">
        <f t="shared" si="51"/>
        <v>0</v>
      </c>
      <c r="N216" s="304"/>
      <c r="O216" s="305"/>
      <c r="P216" s="306">
        <f t="shared" si="52"/>
        <v>0</v>
      </c>
      <c r="Q216" s="304"/>
      <c r="R216" s="305"/>
      <c r="S216" s="306">
        <f t="shared" si="53"/>
        <v>0</v>
      </c>
      <c r="T216" s="304"/>
      <c r="U216" s="305"/>
      <c r="V216" s="306">
        <f t="shared" si="54"/>
        <v>0</v>
      </c>
      <c r="W216" s="304"/>
      <c r="X216" s="305"/>
      <c r="Y216" s="306">
        <f t="shared" si="55"/>
        <v>0</v>
      </c>
      <c r="Z216" s="304"/>
      <c r="AA216" s="305"/>
      <c r="AB216" s="306">
        <f t="shared" si="56"/>
        <v>0</v>
      </c>
      <c r="AC216" s="307">
        <f t="shared" si="57"/>
        <v>0</v>
      </c>
      <c r="AD216" s="322" t="s">
        <v>129</v>
      </c>
      <c r="AE216" s="322" t="s">
        <v>165</v>
      </c>
      <c r="AF216" s="309"/>
    </row>
    <row r="217" spans="2:32" ht="12.75" customHeight="1" x14ac:dyDescent="0.2">
      <c r="B217" s="491"/>
      <c r="C217" s="302"/>
      <c r="D217" s="303"/>
      <c r="E217" s="304"/>
      <c r="F217" s="305"/>
      <c r="G217" s="306">
        <f t="shared" si="49"/>
        <v>0</v>
      </c>
      <c r="H217" s="304"/>
      <c r="I217" s="305"/>
      <c r="J217" s="306">
        <f t="shared" si="50"/>
        <v>0</v>
      </c>
      <c r="K217" s="304"/>
      <c r="L217" s="305"/>
      <c r="M217" s="306">
        <f t="shared" si="51"/>
        <v>0</v>
      </c>
      <c r="N217" s="304"/>
      <c r="O217" s="305"/>
      <c r="P217" s="306">
        <f t="shared" si="52"/>
        <v>0</v>
      </c>
      <c r="Q217" s="304"/>
      <c r="R217" s="305"/>
      <c r="S217" s="306">
        <f t="shared" si="53"/>
        <v>0</v>
      </c>
      <c r="T217" s="304"/>
      <c r="U217" s="305"/>
      <c r="V217" s="306">
        <f t="shared" si="54"/>
        <v>0</v>
      </c>
      <c r="W217" s="304"/>
      <c r="X217" s="305"/>
      <c r="Y217" s="306">
        <f t="shared" si="55"/>
        <v>0</v>
      </c>
      <c r="Z217" s="304"/>
      <c r="AA217" s="305"/>
      <c r="AB217" s="306">
        <f t="shared" si="56"/>
        <v>0</v>
      </c>
      <c r="AC217" s="307">
        <f t="shared" si="57"/>
        <v>0</v>
      </c>
      <c r="AD217" s="322" t="s">
        <v>129</v>
      </c>
      <c r="AE217" s="322" t="s">
        <v>165</v>
      </c>
      <c r="AF217" s="309"/>
    </row>
    <row r="218" spans="2:32" ht="12.75" customHeight="1" x14ac:dyDescent="0.2">
      <c r="B218" s="491"/>
      <c r="C218" s="302"/>
      <c r="D218" s="303"/>
      <c r="E218" s="304"/>
      <c r="F218" s="305"/>
      <c r="G218" s="306">
        <f t="shared" si="49"/>
        <v>0</v>
      </c>
      <c r="H218" s="304"/>
      <c r="I218" s="305"/>
      <c r="J218" s="306">
        <f t="shared" si="50"/>
        <v>0</v>
      </c>
      <c r="K218" s="304"/>
      <c r="L218" s="305"/>
      <c r="M218" s="306">
        <f t="shared" si="51"/>
        <v>0</v>
      </c>
      <c r="N218" s="304"/>
      <c r="O218" s="305"/>
      <c r="P218" s="306">
        <f t="shared" si="52"/>
        <v>0</v>
      </c>
      <c r="Q218" s="304"/>
      <c r="R218" s="305"/>
      <c r="S218" s="306">
        <f t="shared" si="53"/>
        <v>0</v>
      </c>
      <c r="T218" s="304"/>
      <c r="U218" s="305"/>
      <c r="V218" s="306">
        <f t="shared" si="54"/>
        <v>0</v>
      </c>
      <c r="W218" s="304"/>
      <c r="X218" s="305"/>
      <c r="Y218" s="306">
        <f t="shared" si="55"/>
        <v>0</v>
      </c>
      <c r="Z218" s="304"/>
      <c r="AA218" s="305"/>
      <c r="AB218" s="306">
        <f t="shared" si="56"/>
        <v>0</v>
      </c>
      <c r="AC218" s="307">
        <f t="shared" si="57"/>
        <v>0</v>
      </c>
      <c r="AD218" s="322" t="s">
        <v>129</v>
      </c>
      <c r="AE218" s="322" t="s">
        <v>165</v>
      </c>
      <c r="AF218" s="309"/>
    </row>
    <row r="219" spans="2:32" ht="12.75" customHeight="1" x14ac:dyDescent="0.2">
      <c r="B219" s="491"/>
      <c r="C219" s="302"/>
      <c r="D219" s="303"/>
      <c r="E219" s="304"/>
      <c r="F219" s="305"/>
      <c r="G219" s="306">
        <f t="shared" si="49"/>
        <v>0</v>
      </c>
      <c r="H219" s="304"/>
      <c r="I219" s="305"/>
      <c r="J219" s="306">
        <f t="shared" si="50"/>
        <v>0</v>
      </c>
      <c r="K219" s="304"/>
      <c r="L219" s="305"/>
      <c r="M219" s="306">
        <f t="shared" si="51"/>
        <v>0</v>
      </c>
      <c r="N219" s="304"/>
      <c r="O219" s="305"/>
      <c r="P219" s="306">
        <f t="shared" si="52"/>
        <v>0</v>
      </c>
      <c r="Q219" s="304"/>
      <c r="R219" s="305"/>
      <c r="S219" s="306">
        <f t="shared" si="53"/>
        <v>0</v>
      </c>
      <c r="T219" s="304"/>
      <c r="U219" s="305"/>
      <c r="V219" s="306">
        <f t="shared" si="54"/>
        <v>0</v>
      </c>
      <c r="W219" s="304"/>
      <c r="X219" s="305"/>
      <c r="Y219" s="306">
        <f t="shared" si="55"/>
        <v>0</v>
      </c>
      <c r="Z219" s="304"/>
      <c r="AA219" s="305"/>
      <c r="AB219" s="306">
        <f t="shared" si="56"/>
        <v>0</v>
      </c>
      <c r="AC219" s="307">
        <f t="shared" si="57"/>
        <v>0</v>
      </c>
      <c r="AD219" s="322" t="s">
        <v>129</v>
      </c>
      <c r="AE219" s="322" t="s">
        <v>165</v>
      </c>
      <c r="AF219" s="309"/>
    </row>
    <row r="220" spans="2:32" ht="12.75" customHeight="1" x14ac:dyDescent="0.2">
      <c r="B220" s="491"/>
      <c r="C220" s="302"/>
      <c r="D220" s="303"/>
      <c r="E220" s="304"/>
      <c r="F220" s="305"/>
      <c r="G220" s="306">
        <f t="shared" si="49"/>
        <v>0</v>
      </c>
      <c r="H220" s="304"/>
      <c r="I220" s="305"/>
      <c r="J220" s="306">
        <f t="shared" si="50"/>
        <v>0</v>
      </c>
      <c r="K220" s="304"/>
      <c r="L220" s="305"/>
      <c r="M220" s="306">
        <f t="shared" si="51"/>
        <v>0</v>
      </c>
      <c r="N220" s="304"/>
      <c r="O220" s="305"/>
      <c r="P220" s="306">
        <f t="shared" si="52"/>
        <v>0</v>
      </c>
      <c r="Q220" s="304"/>
      <c r="R220" s="305"/>
      <c r="S220" s="306">
        <f t="shared" si="53"/>
        <v>0</v>
      </c>
      <c r="T220" s="304"/>
      <c r="U220" s="305"/>
      <c r="V220" s="306">
        <f t="shared" si="54"/>
        <v>0</v>
      </c>
      <c r="W220" s="304"/>
      <c r="X220" s="305"/>
      <c r="Y220" s="306">
        <f t="shared" si="55"/>
        <v>0</v>
      </c>
      <c r="Z220" s="304"/>
      <c r="AA220" s="305"/>
      <c r="AB220" s="306">
        <f t="shared" si="56"/>
        <v>0</v>
      </c>
      <c r="AC220" s="307">
        <f t="shared" si="57"/>
        <v>0</v>
      </c>
      <c r="AD220" s="322" t="s">
        <v>129</v>
      </c>
      <c r="AE220" s="322" t="s">
        <v>165</v>
      </c>
      <c r="AF220" s="309"/>
    </row>
    <row r="221" spans="2:32" ht="12.75" customHeight="1" x14ac:dyDescent="0.2">
      <c r="B221" s="491"/>
      <c r="C221" s="302"/>
      <c r="D221" s="303"/>
      <c r="E221" s="304"/>
      <c r="F221" s="305"/>
      <c r="G221" s="306">
        <f t="shared" si="49"/>
        <v>0</v>
      </c>
      <c r="H221" s="304"/>
      <c r="I221" s="305"/>
      <c r="J221" s="306">
        <f t="shared" si="50"/>
        <v>0</v>
      </c>
      <c r="K221" s="304"/>
      <c r="L221" s="305"/>
      <c r="M221" s="306">
        <f t="shared" si="51"/>
        <v>0</v>
      </c>
      <c r="N221" s="304"/>
      <c r="O221" s="305"/>
      <c r="P221" s="306">
        <f t="shared" si="52"/>
        <v>0</v>
      </c>
      <c r="Q221" s="304"/>
      <c r="R221" s="305"/>
      <c r="S221" s="306">
        <f t="shared" si="53"/>
        <v>0</v>
      </c>
      <c r="T221" s="304"/>
      <c r="U221" s="305"/>
      <c r="V221" s="306">
        <f t="shared" si="54"/>
        <v>0</v>
      </c>
      <c r="W221" s="304"/>
      <c r="X221" s="305"/>
      <c r="Y221" s="306">
        <f t="shared" si="55"/>
        <v>0</v>
      </c>
      <c r="Z221" s="304"/>
      <c r="AA221" s="305"/>
      <c r="AB221" s="306">
        <f t="shared" si="56"/>
        <v>0</v>
      </c>
      <c r="AC221" s="307">
        <f t="shared" si="57"/>
        <v>0</v>
      </c>
      <c r="AD221" s="322" t="s">
        <v>129</v>
      </c>
      <c r="AE221" s="322" t="s">
        <v>165</v>
      </c>
      <c r="AF221" s="309"/>
    </row>
    <row r="222" spans="2:32" ht="12.75" customHeight="1" x14ac:dyDescent="0.2">
      <c r="B222" s="491"/>
      <c r="C222" s="302"/>
      <c r="D222" s="303"/>
      <c r="E222" s="304"/>
      <c r="F222" s="305"/>
      <c r="G222" s="306">
        <f t="shared" si="49"/>
        <v>0</v>
      </c>
      <c r="H222" s="304"/>
      <c r="I222" s="305"/>
      <c r="J222" s="306">
        <f t="shared" si="50"/>
        <v>0</v>
      </c>
      <c r="K222" s="304"/>
      <c r="L222" s="305"/>
      <c r="M222" s="306">
        <f t="shared" si="51"/>
        <v>0</v>
      </c>
      <c r="N222" s="304"/>
      <c r="O222" s="305"/>
      <c r="P222" s="306">
        <f t="shared" si="52"/>
        <v>0</v>
      </c>
      <c r="Q222" s="304"/>
      <c r="R222" s="305"/>
      <c r="S222" s="306">
        <f t="shared" si="53"/>
        <v>0</v>
      </c>
      <c r="T222" s="304"/>
      <c r="U222" s="305"/>
      <c r="V222" s="306">
        <f t="shared" si="54"/>
        <v>0</v>
      </c>
      <c r="W222" s="304"/>
      <c r="X222" s="305"/>
      <c r="Y222" s="306">
        <f t="shared" si="55"/>
        <v>0</v>
      </c>
      <c r="Z222" s="304"/>
      <c r="AA222" s="305"/>
      <c r="AB222" s="306">
        <f t="shared" si="56"/>
        <v>0</v>
      </c>
      <c r="AC222" s="307">
        <f t="shared" si="57"/>
        <v>0</v>
      </c>
      <c r="AD222" s="322" t="s">
        <v>129</v>
      </c>
      <c r="AE222" s="322" t="s">
        <v>165</v>
      </c>
      <c r="AF222" s="309"/>
    </row>
    <row r="223" spans="2:32" ht="12.75" customHeight="1" thickBot="1" x14ac:dyDescent="0.25">
      <c r="B223" s="492"/>
      <c r="C223" s="310"/>
      <c r="D223" s="311"/>
      <c r="E223" s="312"/>
      <c r="F223" s="313"/>
      <c r="G223" s="314">
        <f t="shared" si="49"/>
        <v>0</v>
      </c>
      <c r="H223" s="312"/>
      <c r="I223" s="313"/>
      <c r="J223" s="314">
        <f t="shared" si="50"/>
        <v>0</v>
      </c>
      <c r="K223" s="312"/>
      <c r="L223" s="313"/>
      <c r="M223" s="314">
        <f t="shared" si="51"/>
        <v>0</v>
      </c>
      <c r="N223" s="312"/>
      <c r="O223" s="313"/>
      <c r="P223" s="314">
        <f t="shared" si="52"/>
        <v>0</v>
      </c>
      <c r="Q223" s="312"/>
      <c r="R223" s="313"/>
      <c r="S223" s="314">
        <f t="shared" si="53"/>
        <v>0</v>
      </c>
      <c r="T223" s="312"/>
      <c r="U223" s="313"/>
      <c r="V223" s="314">
        <f t="shared" si="54"/>
        <v>0</v>
      </c>
      <c r="W223" s="312"/>
      <c r="X223" s="313"/>
      <c r="Y223" s="314">
        <f t="shared" si="55"/>
        <v>0</v>
      </c>
      <c r="Z223" s="312"/>
      <c r="AA223" s="313"/>
      <c r="AB223" s="314">
        <f t="shared" si="56"/>
        <v>0</v>
      </c>
      <c r="AC223" s="315">
        <f t="shared" si="57"/>
        <v>0</v>
      </c>
      <c r="AD223" s="322" t="s">
        <v>129</v>
      </c>
      <c r="AE223" s="322" t="s">
        <v>165</v>
      </c>
      <c r="AF223" s="316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294"/>
      <c r="D229" s="295"/>
      <c r="E229" s="296"/>
      <c r="F229" s="297"/>
      <c r="G229" s="298">
        <f t="shared" ref="G229:G248" si="58">E229*F229</f>
        <v>0</v>
      </c>
      <c r="H229" s="296"/>
      <c r="I229" s="297"/>
      <c r="J229" s="298">
        <f t="shared" ref="J229:J248" si="59">H229*I229</f>
        <v>0</v>
      </c>
      <c r="K229" s="296"/>
      <c r="L229" s="297"/>
      <c r="M229" s="298">
        <f t="shared" ref="M229:M248" si="60">K229*L229</f>
        <v>0</v>
      </c>
      <c r="N229" s="296"/>
      <c r="O229" s="297"/>
      <c r="P229" s="298">
        <f t="shared" ref="P229:P248" si="61">N229*O229</f>
        <v>0</v>
      </c>
      <c r="Q229" s="296"/>
      <c r="R229" s="297"/>
      <c r="S229" s="298">
        <f t="shared" ref="S229:S248" si="62">Q229*R229</f>
        <v>0</v>
      </c>
      <c r="T229" s="296"/>
      <c r="U229" s="297"/>
      <c r="V229" s="298">
        <f t="shared" ref="V229:V248" si="63">T229*U229</f>
        <v>0</v>
      </c>
      <c r="W229" s="296"/>
      <c r="X229" s="297"/>
      <c r="Y229" s="298">
        <f t="shared" ref="Y229:Y248" si="64">W229*X229</f>
        <v>0</v>
      </c>
      <c r="Z229" s="296"/>
      <c r="AA229" s="297"/>
      <c r="AB229" s="298">
        <f t="shared" ref="AB229:AB248" si="65">Z229*AA229</f>
        <v>0</v>
      </c>
      <c r="AC229" s="299">
        <f t="shared" ref="AC229:AC248" si="66">AB229+Y229+V229+S229+P229+M229+J229+G229</f>
        <v>0</v>
      </c>
      <c r="AD229" s="321" t="s">
        <v>129</v>
      </c>
      <c r="AE229" s="321" t="s">
        <v>165</v>
      </c>
      <c r="AF229" s="301"/>
    </row>
    <row r="230" spans="2:32" ht="12.95" customHeight="1" x14ac:dyDescent="0.2">
      <c r="B230" s="491"/>
      <c r="C230" s="302"/>
      <c r="D230" s="303"/>
      <c r="E230" s="304"/>
      <c r="F230" s="305"/>
      <c r="G230" s="306">
        <f t="shared" si="58"/>
        <v>0</v>
      </c>
      <c r="H230" s="304"/>
      <c r="I230" s="305"/>
      <c r="J230" s="306">
        <f t="shared" si="59"/>
        <v>0</v>
      </c>
      <c r="K230" s="304"/>
      <c r="L230" s="305"/>
      <c r="M230" s="306">
        <f t="shared" si="60"/>
        <v>0</v>
      </c>
      <c r="N230" s="304"/>
      <c r="O230" s="305"/>
      <c r="P230" s="306">
        <f t="shared" si="61"/>
        <v>0</v>
      </c>
      <c r="Q230" s="304"/>
      <c r="R230" s="305"/>
      <c r="S230" s="306">
        <f t="shared" si="62"/>
        <v>0</v>
      </c>
      <c r="T230" s="304"/>
      <c r="U230" s="305"/>
      <c r="V230" s="306">
        <f t="shared" si="63"/>
        <v>0</v>
      </c>
      <c r="W230" s="304"/>
      <c r="X230" s="305"/>
      <c r="Y230" s="306">
        <f t="shared" si="64"/>
        <v>0</v>
      </c>
      <c r="Z230" s="304"/>
      <c r="AA230" s="305"/>
      <c r="AB230" s="306">
        <f t="shared" si="65"/>
        <v>0</v>
      </c>
      <c r="AC230" s="307">
        <f t="shared" si="66"/>
        <v>0</v>
      </c>
      <c r="AD230" s="322" t="s">
        <v>129</v>
      </c>
      <c r="AE230" s="322" t="s">
        <v>165</v>
      </c>
      <c r="AF230" s="309"/>
    </row>
    <row r="231" spans="2:32" ht="12.75" customHeight="1" x14ac:dyDescent="0.2">
      <c r="B231" s="491"/>
      <c r="C231" s="302"/>
      <c r="D231" s="303"/>
      <c r="E231" s="304"/>
      <c r="F231" s="305"/>
      <c r="G231" s="306">
        <f t="shared" si="58"/>
        <v>0</v>
      </c>
      <c r="H231" s="304"/>
      <c r="I231" s="305"/>
      <c r="J231" s="306">
        <f t="shared" si="59"/>
        <v>0</v>
      </c>
      <c r="K231" s="304"/>
      <c r="L231" s="305"/>
      <c r="M231" s="306">
        <f t="shared" si="60"/>
        <v>0</v>
      </c>
      <c r="N231" s="304"/>
      <c r="O231" s="305"/>
      <c r="P231" s="306">
        <f t="shared" si="61"/>
        <v>0</v>
      </c>
      <c r="Q231" s="304"/>
      <c r="R231" s="305"/>
      <c r="S231" s="306">
        <f t="shared" si="62"/>
        <v>0</v>
      </c>
      <c r="T231" s="304"/>
      <c r="U231" s="305"/>
      <c r="V231" s="306">
        <f t="shared" si="63"/>
        <v>0</v>
      </c>
      <c r="W231" s="304"/>
      <c r="X231" s="305"/>
      <c r="Y231" s="306">
        <f t="shared" si="64"/>
        <v>0</v>
      </c>
      <c r="Z231" s="304"/>
      <c r="AA231" s="305"/>
      <c r="AB231" s="306">
        <f t="shared" si="65"/>
        <v>0</v>
      </c>
      <c r="AC231" s="307">
        <f t="shared" si="66"/>
        <v>0</v>
      </c>
      <c r="AD231" s="322" t="s">
        <v>129</v>
      </c>
      <c r="AE231" s="322" t="s">
        <v>165</v>
      </c>
      <c r="AF231" s="309"/>
    </row>
    <row r="232" spans="2:32" ht="12.75" customHeight="1" x14ac:dyDescent="0.2">
      <c r="B232" s="491"/>
      <c r="C232" s="302"/>
      <c r="D232" s="303"/>
      <c r="E232" s="304"/>
      <c r="F232" s="305"/>
      <c r="G232" s="306">
        <f t="shared" si="58"/>
        <v>0</v>
      </c>
      <c r="H232" s="304"/>
      <c r="I232" s="305"/>
      <c r="J232" s="306">
        <f t="shared" si="59"/>
        <v>0</v>
      </c>
      <c r="K232" s="304"/>
      <c r="L232" s="305"/>
      <c r="M232" s="306">
        <f t="shared" si="60"/>
        <v>0</v>
      </c>
      <c r="N232" s="304"/>
      <c r="O232" s="305"/>
      <c r="P232" s="306">
        <f t="shared" si="61"/>
        <v>0</v>
      </c>
      <c r="Q232" s="304"/>
      <c r="R232" s="305"/>
      <c r="S232" s="306">
        <f t="shared" si="62"/>
        <v>0</v>
      </c>
      <c r="T232" s="304"/>
      <c r="U232" s="305"/>
      <c r="V232" s="306">
        <f t="shared" si="63"/>
        <v>0</v>
      </c>
      <c r="W232" s="304"/>
      <c r="X232" s="305"/>
      <c r="Y232" s="306">
        <f t="shared" si="64"/>
        <v>0</v>
      </c>
      <c r="Z232" s="304"/>
      <c r="AA232" s="305"/>
      <c r="AB232" s="306">
        <f t="shared" si="65"/>
        <v>0</v>
      </c>
      <c r="AC232" s="307">
        <f t="shared" si="66"/>
        <v>0</v>
      </c>
      <c r="AD232" s="322" t="s">
        <v>129</v>
      </c>
      <c r="AE232" s="322" t="s">
        <v>165</v>
      </c>
      <c r="AF232" s="309"/>
    </row>
    <row r="233" spans="2:32" ht="12.75" customHeight="1" x14ac:dyDescent="0.2">
      <c r="B233" s="491"/>
      <c r="C233" s="302"/>
      <c r="D233" s="303"/>
      <c r="E233" s="304"/>
      <c r="F233" s="305"/>
      <c r="G233" s="306">
        <f t="shared" si="58"/>
        <v>0</v>
      </c>
      <c r="H233" s="304"/>
      <c r="I233" s="305"/>
      <c r="J233" s="306">
        <f t="shared" si="59"/>
        <v>0</v>
      </c>
      <c r="K233" s="304"/>
      <c r="L233" s="305"/>
      <c r="M233" s="306">
        <f t="shared" si="60"/>
        <v>0</v>
      </c>
      <c r="N233" s="304"/>
      <c r="O233" s="305"/>
      <c r="P233" s="306">
        <f t="shared" si="61"/>
        <v>0</v>
      </c>
      <c r="Q233" s="304"/>
      <c r="R233" s="305"/>
      <c r="S233" s="306">
        <f t="shared" si="62"/>
        <v>0</v>
      </c>
      <c r="T233" s="304"/>
      <c r="U233" s="305"/>
      <c r="V233" s="306">
        <f t="shared" si="63"/>
        <v>0</v>
      </c>
      <c r="W233" s="304"/>
      <c r="X233" s="305"/>
      <c r="Y233" s="306">
        <f t="shared" si="64"/>
        <v>0</v>
      </c>
      <c r="Z233" s="304"/>
      <c r="AA233" s="305"/>
      <c r="AB233" s="306">
        <f t="shared" si="65"/>
        <v>0</v>
      </c>
      <c r="AC233" s="307">
        <f t="shared" si="66"/>
        <v>0</v>
      </c>
      <c r="AD233" s="322" t="s">
        <v>129</v>
      </c>
      <c r="AE233" s="322" t="s">
        <v>165</v>
      </c>
      <c r="AF233" s="309"/>
    </row>
    <row r="234" spans="2:32" ht="12.75" customHeight="1" x14ac:dyDescent="0.2">
      <c r="B234" s="491"/>
      <c r="C234" s="302"/>
      <c r="D234" s="303"/>
      <c r="E234" s="304"/>
      <c r="F234" s="305"/>
      <c r="G234" s="306">
        <f t="shared" si="58"/>
        <v>0</v>
      </c>
      <c r="H234" s="304"/>
      <c r="I234" s="305"/>
      <c r="J234" s="306">
        <f t="shared" si="59"/>
        <v>0</v>
      </c>
      <c r="K234" s="304"/>
      <c r="L234" s="305"/>
      <c r="M234" s="306">
        <f t="shared" si="60"/>
        <v>0</v>
      </c>
      <c r="N234" s="304"/>
      <c r="O234" s="305"/>
      <c r="P234" s="306">
        <f t="shared" si="61"/>
        <v>0</v>
      </c>
      <c r="Q234" s="304"/>
      <c r="R234" s="305"/>
      <c r="S234" s="306">
        <f t="shared" si="62"/>
        <v>0</v>
      </c>
      <c r="T234" s="304"/>
      <c r="U234" s="305"/>
      <c r="V234" s="306">
        <f t="shared" si="63"/>
        <v>0</v>
      </c>
      <c r="W234" s="304"/>
      <c r="X234" s="305"/>
      <c r="Y234" s="306">
        <f t="shared" si="64"/>
        <v>0</v>
      </c>
      <c r="Z234" s="304"/>
      <c r="AA234" s="305"/>
      <c r="AB234" s="306">
        <f t="shared" si="65"/>
        <v>0</v>
      </c>
      <c r="AC234" s="307">
        <f t="shared" si="66"/>
        <v>0</v>
      </c>
      <c r="AD234" s="322" t="s">
        <v>129</v>
      </c>
      <c r="AE234" s="322" t="s">
        <v>165</v>
      </c>
      <c r="AF234" s="309"/>
    </row>
    <row r="235" spans="2:32" ht="12.75" customHeight="1" x14ac:dyDescent="0.2">
      <c r="B235" s="491"/>
      <c r="C235" s="302"/>
      <c r="D235" s="303"/>
      <c r="E235" s="304"/>
      <c r="F235" s="305"/>
      <c r="G235" s="306">
        <f t="shared" si="58"/>
        <v>0</v>
      </c>
      <c r="H235" s="304"/>
      <c r="I235" s="305"/>
      <c r="J235" s="306">
        <f t="shared" si="59"/>
        <v>0</v>
      </c>
      <c r="K235" s="304"/>
      <c r="L235" s="305"/>
      <c r="M235" s="306">
        <f t="shared" si="60"/>
        <v>0</v>
      </c>
      <c r="N235" s="304"/>
      <c r="O235" s="305"/>
      <c r="P235" s="306">
        <f t="shared" si="61"/>
        <v>0</v>
      </c>
      <c r="Q235" s="304"/>
      <c r="R235" s="305"/>
      <c r="S235" s="306">
        <f t="shared" si="62"/>
        <v>0</v>
      </c>
      <c r="T235" s="304"/>
      <c r="U235" s="305"/>
      <c r="V235" s="306">
        <f t="shared" si="63"/>
        <v>0</v>
      </c>
      <c r="W235" s="304"/>
      <c r="X235" s="305"/>
      <c r="Y235" s="306">
        <f t="shared" si="64"/>
        <v>0</v>
      </c>
      <c r="Z235" s="304"/>
      <c r="AA235" s="305"/>
      <c r="AB235" s="306">
        <f t="shared" si="65"/>
        <v>0</v>
      </c>
      <c r="AC235" s="307">
        <f t="shared" si="66"/>
        <v>0</v>
      </c>
      <c r="AD235" s="322" t="s">
        <v>129</v>
      </c>
      <c r="AE235" s="322" t="s">
        <v>165</v>
      </c>
      <c r="AF235" s="309"/>
    </row>
    <row r="236" spans="2:32" ht="12.75" customHeight="1" x14ac:dyDescent="0.2">
      <c r="B236" s="491"/>
      <c r="C236" s="302"/>
      <c r="D236" s="303"/>
      <c r="E236" s="304"/>
      <c r="F236" s="305"/>
      <c r="G236" s="306">
        <f t="shared" si="58"/>
        <v>0</v>
      </c>
      <c r="H236" s="304"/>
      <c r="I236" s="305"/>
      <c r="J236" s="306">
        <f t="shared" si="59"/>
        <v>0</v>
      </c>
      <c r="K236" s="304"/>
      <c r="L236" s="305"/>
      <c r="M236" s="306">
        <f t="shared" si="60"/>
        <v>0</v>
      </c>
      <c r="N236" s="304"/>
      <c r="O236" s="305"/>
      <c r="P236" s="306">
        <f t="shared" si="61"/>
        <v>0</v>
      </c>
      <c r="Q236" s="304"/>
      <c r="R236" s="305"/>
      <c r="S236" s="306">
        <f t="shared" si="62"/>
        <v>0</v>
      </c>
      <c r="T236" s="304"/>
      <c r="U236" s="305"/>
      <c r="V236" s="306">
        <f t="shared" si="63"/>
        <v>0</v>
      </c>
      <c r="W236" s="304"/>
      <c r="X236" s="305"/>
      <c r="Y236" s="306">
        <f t="shared" si="64"/>
        <v>0</v>
      </c>
      <c r="Z236" s="304"/>
      <c r="AA236" s="305"/>
      <c r="AB236" s="306">
        <f t="shared" si="65"/>
        <v>0</v>
      </c>
      <c r="AC236" s="307">
        <f t="shared" si="66"/>
        <v>0</v>
      </c>
      <c r="AD236" s="322" t="s">
        <v>129</v>
      </c>
      <c r="AE236" s="322" t="s">
        <v>165</v>
      </c>
      <c r="AF236" s="309"/>
    </row>
    <row r="237" spans="2:32" ht="12.75" customHeight="1" x14ac:dyDescent="0.2">
      <c r="B237" s="491"/>
      <c r="C237" s="302"/>
      <c r="D237" s="303"/>
      <c r="E237" s="304"/>
      <c r="F237" s="305"/>
      <c r="G237" s="306">
        <f t="shared" si="58"/>
        <v>0</v>
      </c>
      <c r="H237" s="304"/>
      <c r="I237" s="305"/>
      <c r="J237" s="306">
        <f t="shared" si="59"/>
        <v>0</v>
      </c>
      <c r="K237" s="304"/>
      <c r="L237" s="305"/>
      <c r="M237" s="306">
        <f t="shared" si="60"/>
        <v>0</v>
      </c>
      <c r="N237" s="304"/>
      <c r="O237" s="305"/>
      <c r="P237" s="306">
        <f t="shared" si="61"/>
        <v>0</v>
      </c>
      <c r="Q237" s="304"/>
      <c r="R237" s="305"/>
      <c r="S237" s="306">
        <f t="shared" si="62"/>
        <v>0</v>
      </c>
      <c r="T237" s="304"/>
      <c r="U237" s="305"/>
      <c r="V237" s="306">
        <f t="shared" si="63"/>
        <v>0</v>
      </c>
      <c r="W237" s="304"/>
      <c r="X237" s="305"/>
      <c r="Y237" s="306">
        <f t="shared" si="64"/>
        <v>0</v>
      </c>
      <c r="Z237" s="304"/>
      <c r="AA237" s="305"/>
      <c r="AB237" s="306">
        <f t="shared" si="65"/>
        <v>0</v>
      </c>
      <c r="AC237" s="307">
        <f t="shared" si="66"/>
        <v>0</v>
      </c>
      <c r="AD237" s="322" t="s">
        <v>129</v>
      </c>
      <c r="AE237" s="322" t="s">
        <v>165</v>
      </c>
      <c r="AF237" s="309"/>
    </row>
    <row r="238" spans="2:32" ht="12.75" customHeight="1" x14ac:dyDescent="0.2">
      <c r="B238" s="491"/>
      <c r="C238" s="302"/>
      <c r="D238" s="303"/>
      <c r="E238" s="304"/>
      <c r="F238" s="305"/>
      <c r="G238" s="306">
        <f t="shared" si="58"/>
        <v>0</v>
      </c>
      <c r="H238" s="304"/>
      <c r="I238" s="305"/>
      <c r="J238" s="306">
        <f t="shared" si="59"/>
        <v>0</v>
      </c>
      <c r="K238" s="304"/>
      <c r="L238" s="305"/>
      <c r="M238" s="306">
        <f t="shared" si="60"/>
        <v>0</v>
      </c>
      <c r="N238" s="304"/>
      <c r="O238" s="305"/>
      <c r="P238" s="306">
        <f t="shared" si="61"/>
        <v>0</v>
      </c>
      <c r="Q238" s="304"/>
      <c r="R238" s="305"/>
      <c r="S238" s="306">
        <f t="shared" si="62"/>
        <v>0</v>
      </c>
      <c r="T238" s="304"/>
      <c r="U238" s="305"/>
      <c r="V238" s="306">
        <f t="shared" si="63"/>
        <v>0</v>
      </c>
      <c r="W238" s="304"/>
      <c r="X238" s="305"/>
      <c r="Y238" s="306">
        <f t="shared" si="64"/>
        <v>0</v>
      </c>
      <c r="Z238" s="304"/>
      <c r="AA238" s="305"/>
      <c r="AB238" s="306">
        <f t="shared" si="65"/>
        <v>0</v>
      </c>
      <c r="AC238" s="307">
        <f t="shared" si="66"/>
        <v>0</v>
      </c>
      <c r="AD238" s="322" t="s">
        <v>129</v>
      </c>
      <c r="AE238" s="322" t="s">
        <v>165</v>
      </c>
      <c r="AF238" s="309"/>
    </row>
    <row r="239" spans="2:32" ht="12.75" customHeight="1" x14ac:dyDescent="0.2">
      <c r="B239" s="491"/>
      <c r="C239" s="302"/>
      <c r="D239" s="303"/>
      <c r="E239" s="304"/>
      <c r="F239" s="305"/>
      <c r="G239" s="306">
        <f t="shared" si="58"/>
        <v>0</v>
      </c>
      <c r="H239" s="304"/>
      <c r="I239" s="305"/>
      <c r="J239" s="306">
        <f t="shared" si="59"/>
        <v>0</v>
      </c>
      <c r="K239" s="304"/>
      <c r="L239" s="305"/>
      <c r="M239" s="306">
        <f t="shared" si="60"/>
        <v>0</v>
      </c>
      <c r="N239" s="304"/>
      <c r="O239" s="305"/>
      <c r="P239" s="306">
        <f t="shared" si="61"/>
        <v>0</v>
      </c>
      <c r="Q239" s="304"/>
      <c r="R239" s="305"/>
      <c r="S239" s="306">
        <f t="shared" si="62"/>
        <v>0</v>
      </c>
      <c r="T239" s="304"/>
      <c r="U239" s="305"/>
      <c r="V239" s="306">
        <f t="shared" si="63"/>
        <v>0</v>
      </c>
      <c r="W239" s="304"/>
      <c r="X239" s="305"/>
      <c r="Y239" s="306">
        <f t="shared" si="64"/>
        <v>0</v>
      </c>
      <c r="Z239" s="304"/>
      <c r="AA239" s="305"/>
      <c r="AB239" s="306">
        <f t="shared" si="65"/>
        <v>0</v>
      </c>
      <c r="AC239" s="307">
        <f t="shared" si="66"/>
        <v>0</v>
      </c>
      <c r="AD239" s="322" t="s">
        <v>129</v>
      </c>
      <c r="AE239" s="322" t="s">
        <v>165</v>
      </c>
      <c r="AF239" s="309"/>
    </row>
    <row r="240" spans="2:32" ht="12.75" customHeight="1" x14ac:dyDescent="0.2">
      <c r="B240" s="491"/>
      <c r="C240" s="302"/>
      <c r="D240" s="303"/>
      <c r="E240" s="304"/>
      <c r="F240" s="305"/>
      <c r="G240" s="306">
        <f t="shared" si="58"/>
        <v>0</v>
      </c>
      <c r="H240" s="304"/>
      <c r="I240" s="305"/>
      <c r="J240" s="306">
        <f t="shared" si="59"/>
        <v>0</v>
      </c>
      <c r="K240" s="304"/>
      <c r="L240" s="305"/>
      <c r="M240" s="306">
        <f t="shared" si="60"/>
        <v>0</v>
      </c>
      <c r="N240" s="304"/>
      <c r="O240" s="305"/>
      <c r="P240" s="306">
        <f t="shared" si="61"/>
        <v>0</v>
      </c>
      <c r="Q240" s="304"/>
      <c r="R240" s="305"/>
      <c r="S240" s="306">
        <f t="shared" si="62"/>
        <v>0</v>
      </c>
      <c r="T240" s="304"/>
      <c r="U240" s="305"/>
      <c r="V240" s="306">
        <f t="shared" si="63"/>
        <v>0</v>
      </c>
      <c r="W240" s="304"/>
      <c r="X240" s="305"/>
      <c r="Y240" s="306">
        <f t="shared" si="64"/>
        <v>0</v>
      </c>
      <c r="Z240" s="304"/>
      <c r="AA240" s="305"/>
      <c r="AB240" s="306">
        <f t="shared" si="65"/>
        <v>0</v>
      </c>
      <c r="AC240" s="307">
        <f t="shared" si="66"/>
        <v>0</v>
      </c>
      <c r="AD240" s="322" t="s">
        <v>129</v>
      </c>
      <c r="AE240" s="322" t="s">
        <v>165</v>
      </c>
      <c r="AF240" s="309"/>
    </row>
    <row r="241" spans="2:32" ht="12.75" customHeight="1" x14ac:dyDescent="0.2">
      <c r="B241" s="491"/>
      <c r="C241" s="302"/>
      <c r="D241" s="303"/>
      <c r="E241" s="304"/>
      <c r="F241" s="305"/>
      <c r="G241" s="306">
        <f t="shared" si="58"/>
        <v>0</v>
      </c>
      <c r="H241" s="304"/>
      <c r="I241" s="305"/>
      <c r="J241" s="306">
        <f t="shared" si="59"/>
        <v>0</v>
      </c>
      <c r="K241" s="304"/>
      <c r="L241" s="305"/>
      <c r="M241" s="306">
        <f t="shared" si="60"/>
        <v>0</v>
      </c>
      <c r="N241" s="304"/>
      <c r="O241" s="305"/>
      <c r="P241" s="306">
        <f t="shared" si="61"/>
        <v>0</v>
      </c>
      <c r="Q241" s="304"/>
      <c r="R241" s="305"/>
      <c r="S241" s="306">
        <f t="shared" si="62"/>
        <v>0</v>
      </c>
      <c r="T241" s="304"/>
      <c r="U241" s="305"/>
      <c r="V241" s="306">
        <f t="shared" si="63"/>
        <v>0</v>
      </c>
      <c r="W241" s="304"/>
      <c r="X241" s="305"/>
      <c r="Y241" s="306">
        <f t="shared" si="64"/>
        <v>0</v>
      </c>
      <c r="Z241" s="304"/>
      <c r="AA241" s="305"/>
      <c r="AB241" s="306">
        <f t="shared" si="65"/>
        <v>0</v>
      </c>
      <c r="AC241" s="307">
        <f t="shared" si="66"/>
        <v>0</v>
      </c>
      <c r="AD241" s="322" t="s">
        <v>129</v>
      </c>
      <c r="AE241" s="322" t="s">
        <v>165</v>
      </c>
      <c r="AF241" s="309"/>
    </row>
    <row r="242" spans="2:32" ht="12.95" customHeight="1" x14ac:dyDescent="0.2">
      <c r="B242" s="491"/>
      <c r="C242" s="302"/>
      <c r="D242" s="303"/>
      <c r="E242" s="304"/>
      <c r="F242" s="305"/>
      <c r="G242" s="306">
        <f t="shared" si="58"/>
        <v>0</v>
      </c>
      <c r="H242" s="304"/>
      <c r="I242" s="305"/>
      <c r="J242" s="306">
        <f t="shared" si="59"/>
        <v>0</v>
      </c>
      <c r="K242" s="304"/>
      <c r="L242" s="305"/>
      <c r="M242" s="306">
        <f t="shared" si="60"/>
        <v>0</v>
      </c>
      <c r="N242" s="304"/>
      <c r="O242" s="305"/>
      <c r="P242" s="306">
        <f t="shared" si="61"/>
        <v>0</v>
      </c>
      <c r="Q242" s="304"/>
      <c r="R242" s="305"/>
      <c r="S242" s="306">
        <f t="shared" si="62"/>
        <v>0</v>
      </c>
      <c r="T242" s="304"/>
      <c r="U242" s="305"/>
      <c r="V242" s="306">
        <f t="shared" si="63"/>
        <v>0</v>
      </c>
      <c r="W242" s="304"/>
      <c r="X242" s="305"/>
      <c r="Y242" s="306">
        <f t="shared" si="64"/>
        <v>0</v>
      </c>
      <c r="Z242" s="304"/>
      <c r="AA242" s="305"/>
      <c r="AB242" s="306">
        <f t="shared" si="65"/>
        <v>0</v>
      </c>
      <c r="AC242" s="307">
        <f t="shared" si="66"/>
        <v>0</v>
      </c>
      <c r="AD242" s="322" t="s">
        <v>129</v>
      </c>
      <c r="AE242" s="322" t="s">
        <v>165</v>
      </c>
      <c r="AF242" s="309"/>
    </row>
    <row r="243" spans="2:32" ht="12.95" customHeight="1" x14ac:dyDescent="0.2">
      <c r="B243" s="491"/>
      <c r="C243" s="302"/>
      <c r="D243" s="303"/>
      <c r="E243" s="304"/>
      <c r="F243" s="305"/>
      <c r="G243" s="306">
        <f t="shared" si="58"/>
        <v>0</v>
      </c>
      <c r="H243" s="304"/>
      <c r="I243" s="305"/>
      <c r="J243" s="306">
        <f t="shared" si="59"/>
        <v>0</v>
      </c>
      <c r="K243" s="304"/>
      <c r="L243" s="305"/>
      <c r="M243" s="306">
        <f t="shared" si="60"/>
        <v>0</v>
      </c>
      <c r="N243" s="304"/>
      <c r="O243" s="305"/>
      <c r="P243" s="306">
        <f t="shared" si="61"/>
        <v>0</v>
      </c>
      <c r="Q243" s="304"/>
      <c r="R243" s="305"/>
      <c r="S243" s="306">
        <f t="shared" si="62"/>
        <v>0</v>
      </c>
      <c r="T243" s="304"/>
      <c r="U243" s="305"/>
      <c r="V243" s="306">
        <f t="shared" si="63"/>
        <v>0</v>
      </c>
      <c r="W243" s="304"/>
      <c r="X243" s="305"/>
      <c r="Y243" s="306">
        <f t="shared" si="64"/>
        <v>0</v>
      </c>
      <c r="Z243" s="304"/>
      <c r="AA243" s="305"/>
      <c r="AB243" s="306">
        <f t="shared" si="65"/>
        <v>0</v>
      </c>
      <c r="AC243" s="307">
        <f t="shared" si="66"/>
        <v>0</v>
      </c>
      <c r="AD243" s="322" t="s">
        <v>129</v>
      </c>
      <c r="AE243" s="322" t="s">
        <v>165</v>
      </c>
      <c r="AF243" s="309"/>
    </row>
    <row r="244" spans="2:32" ht="12.95" customHeight="1" x14ac:dyDescent="0.2">
      <c r="B244" s="491"/>
      <c r="C244" s="302"/>
      <c r="D244" s="303"/>
      <c r="E244" s="304"/>
      <c r="F244" s="305"/>
      <c r="G244" s="306">
        <f t="shared" si="58"/>
        <v>0</v>
      </c>
      <c r="H244" s="304"/>
      <c r="I244" s="305"/>
      <c r="J244" s="306">
        <f t="shared" si="59"/>
        <v>0</v>
      </c>
      <c r="K244" s="304"/>
      <c r="L244" s="305"/>
      <c r="M244" s="306">
        <f t="shared" si="60"/>
        <v>0</v>
      </c>
      <c r="N244" s="304"/>
      <c r="O244" s="305"/>
      <c r="P244" s="306">
        <f t="shared" si="61"/>
        <v>0</v>
      </c>
      <c r="Q244" s="304"/>
      <c r="R244" s="305"/>
      <c r="S244" s="306">
        <f t="shared" si="62"/>
        <v>0</v>
      </c>
      <c r="T244" s="304"/>
      <c r="U244" s="305"/>
      <c r="V244" s="306">
        <f t="shared" si="63"/>
        <v>0</v>
      </c>
      <c r="W244" s="304"/>
      <c r="X244" s="305"/>
      <c r="Y244" s="306">
        <f t="shared" si="64"/>
        <v>0</v>
      </c>
      <c r="Z244" s="304"/>
      <c r="AA244" s="305"/>
      <c r="AB244" s="306">
        <f t="shared" si="65"/>
        <v>0</v>
      </c>
      <c r="AC244" s="307">
        <f t="shared" si="66"/>
        <v>0</v>
      </c>
      <c r="AD244" s="322" t="s">
        <v>129</v>
      </c>
      <c r="AE244" s="322" t="s">
        <v>165</v>
      </c>
      <c r="AF244" s="309"/>
    </row>
    <row r="245" spans="2:32" ht="12.95" customHeight="1" x14ac:dyDescent="0.2">
      <c r="B245" s="491"/>
      <c r="C245" s="302"/>
      <c r="D245" s="303"/>
      <c r="E245" s="304"/>
      <c r="F245" s="305"/>
      <c r="G245" s="306">
        <f t="shared" si="58"/>
        <v>0</v>
      </c>
      <c r="H245" s="304"/>
      <c r="I245" s="305"/>
      <c r="J245" s="306">
        <f t="shared" si="59"/>
        <v>0</v>
      </c>
      <c r="K245" s="304"/>
      <c r="L245" s="305"/>
      <c r="M245" s="306">
        <f t="shared" si="60"/>
        <v>0</v>
      </c>
      <c r="N245" s="304"/>
      <c r="O245" s="305"/>
      <c r="P245" s="306">
        <f t="shared" si="61"/>
        <v>0</v>
      </c>
      <c r="Q245" s="304"/>
      <c r="R245" s="305"/>
      <c r="S245" s="306">
        <f t="shared" si="62"/>
        <v>0</v>
      </c>
      <c r="T245" s="304"/>
      <c r="U245" s="305"/>
      <c r="V245" s="306">
        <f t="shared" si="63"/>
        <v>0</v>
      </c>
      <c r="W245" s="304"/>
      <c r="X245" s="305"/>
      <c r="Y245" s="306">
        <f t="shared" si="64"/>
        <v>0</v>
      </c>
      <c r="Z245" s="304"/>
      <c r="AA245" s="305"/>
      <c r="AB245" s="306">
        <f t="shared" si="65"/>
        <v>0</v>
      </c>
      <c r="AC245" s="307">
        <f t="shared" si="66"/>
        <v>0</v>
      </c>
      <c r="AD245" s="322" t="s">
        <v>129</v>
      </c>
      <c r="AE245" s="322" t="s">
        <v>165</v>
      </c>
      <c r="AF245" s="309"/>
    </row>
    <row r="246" spans="2:32" ht="12.95" customHeight="1" x14ac:dyDescent="0.2">
      <c r="B246" s="491"/>
      <c r="C246" s="302"/>
      <c r="D246" s="303"/>
      <c r="E246" s="304"/>
      <c r="F246" s="305"/>
      <c r="G246" s="306">
        <f t="shared" si="58"/>
        <v>0</v>
      </c>
      <c r="H246" s="304"/>
      <c r="I246" s="305"/>
      <c r="J246" s="306">
        <f t="shared" si="59"/>
        <v>0</v>
      </c>
      <c r="K246" s="304"/>
      <c r="L246" s="305"/>
      <c r="M246" s="306">
        <f t="shared" si="60"/>
        <v>0</v>
      </c>
      <c r="N246" s="304"/>
      <c r="O246" s="305"/>
      <c r="P246" s="306">
        <f t="shared" si="61"/>
        <v>0</v>
      </c>
      <c r="Q246" s="304"/>
      <c r="R246" s="305"/>
      <c r="S246" s="306">
        <f t="shared" si="62"/>
        <v>0</v>
      </c>
      <c r="T246" s="304"/>
      <c r="U246" s="305"/>
      <c r="V246" s="306">
        <f t="shared" si="63"/>
        <v>0</v>
      </c>
      <c r="W246" s="304"/>
      <c r="X246" s="305"/>
      <c r="Y246" s="306">
        <f t="shared" si="64"/>
        <v>0</v>
      </c>
      <c r="Z246" s="304"/>
      <c r="AA246" s="305"/>
      <c r="AB246" s="306">
        <f t="shared" si="65"/>
        <v>0</v>
      </c>
      <c r="AC246" s="307">
        <f t="shared" si="66"/>
        <v>0</v>
      </c>
      <c r="AD246" s="322" t="s">
        <v>129</v>
      </c>
      <c r="AE246" s="322" t="s">
        <v>165</v>
      </c>
      <c r="AF246" s="309"/>
    </row>
    <row r="247" spans="2:32" ht="12.95" customHeight="1" x14ac:dyDescent="0.2">
      <c r="B247" s="491"/>
      <c r="C247" s="302"/>
      <c r="D247" s="303"/>
      <c r="E247" s="304"/>
      <c r="F247" s="305"/>
      <c r="G247" s="306">
        <f t="shared" si="58"/>
        <v>0</v>
      </c>
      <c r="H247" s="304"/>
      <c r="I247" s="305"/>
      <c r="J247" s="306">
        <f t="shared" si="59"/>
        <v>0</v>
      </c>
      <c r="K247" s="304"/>
      <c r="L247" s="305"/>
      <c r="M247" s="306">
        <f t="shared" si="60"/>
        <v>0</v>
      </c>
      <c r="N247" s="304"/>
      <c r="O247" s="305"/>
      <c r="P247" s="306">
        <f t="shared" si="61"/>
        <v>0</v>
      </c>
      <c r="Q247" s="304"/>
      <c r="R247" s="305"/>
      <c r="S247" s="306">
        <f t="shared" si="62"/>
        <v>0</v>
      </c>
      <c r="T247" s="304"/>
      <c r="U247" s="305"/>
      <c r="V247" s="306">
        <f t="shared" si="63"/>
        <v>0</v>
      </c>
      <c r="W247" s="304"/>
      <c r="X247" s="305"/>
      <c r="Y247" s="306">
        <f t="shared" si="64"/>
        <v>0</v>
      </c>
      <c r="Z247" s="304"/>
      <c r="AA247" s="305"/>
      <c r="AB247" s="306">
        <f t="shared" si="65"/>
        <v>0</v>
      </c>
      <c r="AC247" s="307">
        <f t="shared" si="66"/>
        <v>0</v>
      </c>
      <c r="AD247" s="322" t="s">
        <v>129</v>
      </c>
      <c r="AE247" s="322" t="s">
        <v>165</v>
      </c>
      <c r="AF247" s="309"/>
    </row>
    <row r="248" spans="2:32" ht="12.95" customHeight="1" thickBot="1" x14ac:dyDescent="0.25">
      <c r="B248" s="492"/>
      <c r="C248" s="310"/>
      <c r="D248" s="311"/>
      <c r="E248" s="312"/>
      <c r="F248" s="313"/>
      <c r="G248" s="314">
        <f t="shared" si="58"/>
        <v>0</v>
      </c>
      <c r="H248" s="312"/>
      <c r="I248" s="313"/>
      <c r="J248" s="314">
        <f t="shared" si="59"/>
        <v>0</v>
      </c>
      <c r="K248" s="312"/>
      <c r="L248" s="313"/>
      <c r="M248" s="314">
        <f t="shared" si="60"/>
        <v>0</v>
      </c>
      <c r="N248" s="312"/>
      <c r="O248" s="313"/>
      <c r="P248" s="314">
        <f t="shared" si="61"/>
        <v>0</v>
      </c>
      <c r="Q248" s="312"/>
      <c r="R248" s="313"/>
      <c r="S248" s="314">
        <f t="shared" si="62"/>
        <v>0</v>
      </c>
      <c r="T248" s="312"/>
      <c r="U248" s="313"/>
      <c r="V248" s="314">
        <f t="shared" si="63"/>
        <v>0</v>
      </c>
      <c r="W248" s="312"/>
      <c r="X248" s="313"/>
      <c r="Y248" s="314">
        <f t="shared" si="64"/>
        <v>0</v>
      </c>
      <c r="Z248" s="312"/>
      <c r="AA248" s="313"/>
      <c r="AB248" s="314">
        <f t="shared" si="65"/>
        <v>0</v>
      </c>
      <c r="AC248" s="315">
        <f t="shared" si="66"/>
        <v>0</v>
      </c>
      <c r="AD248" s="322" t="s">
        <v>129</v>
      </c>
      <c r="AE248" s="322" t="s">
        <v>165</v>
      </c>
      <c r="AF248" s="316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56">
        <f>H249+H224+H178+H132+H107+H82+H57</f>
        <v>0</v>
      </c>
      <c r="I252" s="556"/>
      <c r="J252" s="556"/>
      <c r="K252" s="554">
        <f>K249+K224+K178+K132+K107+K82+K57</f>
        <v>0</v>
      </c>
      <c r="L252" s="554"/>
      <c r="M252" s="554"/>
      <c r="N252" s="554">
        <f>N249+N224+N178+N132+N107+N82+N57</f>
        <v>0</v>
      </c>
      <c r="O252" s="554"/>
      <c r="P252" s="554"/>
      <c r="Q252" s="554">
        <f>Q249+Q224+Q178+Q132+Q107+Q82+Q57</f>
        <v>0</v>
      </c>
      <c r="R252" s="554"/>
      <c r="S252" s="554"/>
      <c r="T252" s="554">
        <f>T249+T224+T178+T132+T107+T82+T57</f>
        <v>0</v>
      </c>
      <c r="U252" s="554"/>
      <c r="V252" s="554"/>
      <c r="W252" s="554">
        <f>W249+W224+W178+W132+W107+W82+W57</f>
        <v>0</v>
      </c>
      <c r="X252" s="554"/>
      <c r="Y252" s="554"/>
      <c r="Z252" s="554">
        <f>Z249+Z224+Z178+Z132+Z107+Z82+Z57</f>
        <v>0</v>
      </c>
      <c r="AA252" s="554"/>
      <c r="AB252" s="555"/>
      <c r="AC252" s="329">
        <f>AC249+AC224+AC178+AC132+AC107+AC82+AC57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19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B156:B177"/>
    <mergeCell ref="C156:D156"/>
    <mergeCell ref="E156:G156"/>
    <mergeCell ref="H156:J156"/>
    <mergeCell ref="K156:M156"/>
    <mergeCell ref="N156:P156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P Pays Tiers 5'!A81" display="Frais généraux  (frais administratifs, de bureau, de fonctionnement)"/>
    <hyperlink ref="G14:L14" location="'P Pays Tiers 5'!A106" display="Frais de déplacement hébergement"/>
    <hyperlink ref="G15:L15" location="'P Pays Tiers 5'!A131" display="Equipement communaitaires"/>
    <hyperlink ref="G16:L16" location="'P Pays Tiers 5'!A152" display="Equipement pays tiersmunaitaires"/>
    <hyperlink ref="G17:L17" location="'P Pays Tiers 5'!A177" display="Infrastructures et travaux communautaires"/>
    <hyperlink ref="G18:L18" location="'P Pays Tiers 5'!A198" display="Infrastructures et travaux pays tiersmunautaires"/>
    <hyperlink ref="G19:L19" location="'P Pays Tiers 5'!A223" display="Compétences et services externes"/>
    <hyperlink ref="G20:L20" location="'P Pays Tiers 5'!A248" display="Communication"/>
    <hyperlink ref="G12:L12" location="'P Pays Tiers 5'!A56" display="Frais de personnel"/>
    <hyperlink ref="G21:L21" location="'P Pays Tiers 5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44"/>
  <sheetViews>
    <sheetView topLeftCell="A16" zoomScaleNormal="100" workbookViewId="0">
      <selection activeCell="B4" sqref="B4:K4"/>
    </sheetView>
  </sheetViews>
  <sheetFormatPr baseColWidth="10" defaultRowHeight="12.75" x14ac:dyDescent="0.2"/>
  <cols>
    <col min="1" max="1" width="30.42578125" style="334" customWidth="1"/>
    <col min="2" max="8" width="11.42578125" style="334"/>
    <col min="9" max="9" width="16.28515625" style="334" customWidth="1"/>
    <col min="10" max="10" width="11.42578125" style="334"/>
    <col min="11" max="11" width="10.42578125" style="334" customWidth="1"/>
    <col min="12" max="16384" width="11.42578125" style="334"/>
  </cols>
  <sheetData>
    <row r="1" spans="1:11" ht="25.5" x14ac:dyDescent="0.2">
      <c r="A1" s="226"/>
      <c r="B1" s="226"/>
      <c r="C1" s="226"/>
      <c r="D1" s="226"/>
      <c r="E1" s="226"/>
      <c r="F1" s="226"/>
      <c r="G1" s="226"/>
      <c r="H1" s="441">
        <f ca="1">NOW()</f>
        <v>42754.506073032404</v>
      </c>
      <c r="I1" s="441"/>
      <c r="J1" s="441"/>
      <c r="K1" s="226"/>
    </row>
    <row r="2" spans="1:11" ht="30.75" customHeight="1" x14ac:dyDescent="0.2">
      <c r="A2" s="226"/>
      <c r="B2" s="224"/>
      <c r="C2" s="224"/>
      <c r="D2" s="224"/>
      <c r="E2" s="226" t="s">
        <v>77</v>
      </c>
      <c r="F2" s="224"/>
      <c r="G2" s="224"/>
      <c r="H2" s="224"/>
      <c r="I2" s="226"/>
      <c r="J2" s="226"/>
      <c r="K2" s="226"/>
    </row>
    <row r="4" spans="1:11" ht="25.5" customHeight="1" x14ac:dyDescent="0.2">
      <c r="A4" s="395" t="s">
        <v>109</v>
      </c>
      <c r="B4" s="442"/>
      <c r="C4" s="445"/>
      <c r="D4" s="445"/>
      <c r="E4" s="445"/>
      <c r="F4" s="445"/>
      <c r="G4" s="445"/>
      <c r="H4" s="445"/>
      <c r="I4" s="445"/>
      <c r="J4" s="445"/>
      <c r="K4" s="446"/>
    </row>
    <row r="5" spans="1:11" x14ac:dyDescent="0.2">
      <c r="A5" s="396"/>
      <c r="B5" s="397"/>
      <c r="C5" s="397"/>
      <c r="D5" s="397"/>
      <c r="E5" s="398"/>
      <c r="F5" s="398"/>
      <c r="G5" s="398"/>
      <c r="H5" s="398"/>
      <c r="I5" s="398"/>
      <c r="J5" s="398"/>
      <c r="K5" s="398"/>
    </row>
    <row r="6" spans="1:11" ht="91.5" customHeight="1" x14ac:dyDescent="0.2">
      <c r="A6" s="395" t="s">
        <v>110</v>
      </c>
      <c r="B6" s="442"/>
      <c r="C6" s="445"/>
      <c r="D6" s="445"/>
      <c r="E6" s="445"/>
      <c r="F6" s="445"/>
      <c r="G6" s="445"/>
      <c r="H6" s="445"/>
      <c r="I6" s="445"/>
      <c r="J6" s="445"/>
      <c r="K6" s="446"/>
    </row>
    <row r="7" spans="1:11" x14ac:dyDescent="0.2">
      <c r="A7" s="399"/>
      <c r="B7" s="397"/>
      <c r="C7" s="397"/>
      <c r="D7" s="397"/>
      <c r="E7" s="398"/>
      <c r="F7" s="398"/>
      <c r="G7" s="398"/>
      <c r="H7" s="398"/>
      <c r="I7" s="398"/>
      <c r="J7" s="398"/>
      <c r="K7" s="398"/>
    </row>
    <row r="8" spans="1:11" x14ac:dyDescent="0.2">
      <c r="A8" s="395" t="s">
        <v>111</v>
      </c>
      <c r="B8" s="222"/>
      <c r="C8" s="398"/>
      <c r="D8" s="398"/>
      <c r="E8" s="398"/>
      <c r="F8" s="398"/>
      <c r="G8" s="398"/>
      <c r="H8" s="398"/>
      <c r="I8" s="398"/>
      <c r="J8" s="398"/>
      <c r="K8" s="398"/>
    </row>
    <row r="9" spans="1:11" x14ac:dyDescent="0.2">
      <c r="A9" s="396"/>
      <c r="B9" s="397"/>
      <c r="C9" s="397"/>
      <c r="D9" s="397"/>
      <c r="E9" s="400"/>
      <c r="F9" s="398"/>
      <c r="G9" s="398"/>
      <c r="H9" s="398"/>
      <c r="I9" s="398"/>
      <c r="J9" s="398"/>
      <c r="K9" s="398"/>
    </row>
    <row r="10" spans="1:11" ht="27" customHeight="1" x14ac:dyDescent="0.2">
      <c r="A10" s="395" t="s">
        <v>112</v>
      </c>
      <c r="B10" s="442"/>
      <c r="C10" s="443"/>
      <c r="D10" s="398"/>
      <c r="E10" s="395" t="s">
        <v>114</v>
      </c>
      <c r="F10" s="442"/>
      <c r="G10" s="443"/>
      <c r="H10" s="398"/>
      <c r="I10" s="395" t="s">
        <v>158</v>
      </c>
      <c r="J10" s="442"/>
      <c r="K10" s="443"/>
    </row>
    <row r="11" spans="1:11" x14ac:dyDescent="0.2">
      <c r="A11" s="399"/>
      <c r="B11" s="397"/>
      <c r="C11" s="397"/>
      <c r="D11" s="397"/>
      <c r="E11" s="398"/>
      <c r="F11" s="398"/>
      <c r="G11" s="398"/>
      <c r="H11" s="398"/>
      <c r="I11" s="398"/>
      <c r="J11" s="398"/>
      <c r="K11" s="398"/>
    </row>
    <row r="12" spans="1:11" x14ac:dyDescent="0.2">
      <c r="A12" s="395"/>
      <c r="B12" s="444"/>
      <c r="C12" s="444"/>
      <c r="D12" s="397"/>
      <c r="E12" s="395" t="s">
        <v>169</v>
      </c>
      <c r="F12" s="447" t="s">
        <v>170</v>
      </c>
      <c r="G12" s="448"/>
      <c r="H12" s="448"/>
      <c r="I12" s="448"/>
      <c r="J12" s="448"/>
      <c r="K12" s="449"/>
    </row>
    <row r="13" spans="1:11" x14ac:dyDescent="0.2">
      <c r="A13" s="225"/>
      <c r="B13" s="225"/>
      <c r="C13" s="225"/>
      <c r="D13" s="225"/>
    </row>
    <row r="14" spans="1:11" ht="20.25" x14ac:dyDescent="0.2">
      <c r="A14" s="335" t="s">
        <v>97</v>
      </c>
      <c r="B14" s="336"/>
      <c r="C14" s="336"/>
      <c r="D14" s="336"/>
      <c r="E14" s="337"/>
      <c r="F14" s="337"/>
      <c r="G14" s="337"/>
      <c r="H14" s="337"/>
      <c r="I14" s="337"/>
      <c r="J14" s="337"/>
      <c r="K14" s="337"/>
    </row>
    <row r="16" spans="1:11" x14ac:dyDescent="0.2">
      <c r="A16" s="235"/>
      <c r="B16" s="435" t="s">
        <v>54</v>
      </c>
      <c r="C16" s="436"/>
      <c r="D16" s="338"/>
      <c r="E16" s="437" t="s">
        <v>160</v>
      </c>
      <c r="F16" s="438"/>
      <c r="G16" s="338"/>
      <c r="H16" s="439" t="s">
        <v>9</v>
      </c>
      <c r="I16" s="440"/>
    </row>
    <row r="17" spans="1:11" x14ac:dyDescent="0.2">
      <c r="A17" s="237" t="s">
        <v>99</v>
      </c>
      <c r="B17" s="237" t="s">
        <v>0</v>
      </c>
      <c r="C17" s="237" t="s">
        <v>1</v>
      </c>
      <c r="D17" s="339"/>
      <c r="E17" s="237" t="s">
        <v>0</v>
      </c>
      <c r="F17" s="237" t="s">
        <v>1</v>
      </c>
      <c r="G17" s="340"/>
      <c r="H17" s="237" t="s">
        <v>0</v>
      </c>
      <c r="I17" s="237" t="s">
        <v>1</v>
      </c>
    </row>
    <row r="18" spans="1:11" x14ac:dyDescent="0.2">
      <c r="A18" s="341" t="s">
        <v>95</v>
      </c>
      <c r="B18" s="342">
        <f>'Ressources consolidées'!C16</f>
        <v>0</v>
      </c>
      <c r="C18" s="343">
        <f>'Ressources consolidées'!D16</f>
        <v>0</v>
      </c>
      <c r="D18" s="344"/>
      <c r="E18" s="342">
        <f>'Ressources consolidées'!F16</f>
        <v>0</v>
      </c>
      <c r="F18" s="343">
        <f>'Ressources consolidées'!G16</f>
        <v>0</v>
      </c>
      <c r="G18" s="345"/>
      <c r="H18" s="342">
        <f>'Ressources consolidées'!I16</f>
        <v>0</v>
      </c>
      <c r="I18" s="343">
        <f>'Ressources consolidées'!J16</f>
        <v>0</v>
      </c>
    </row>
    <row r="19" spans="1:11" x14ac:dyDescent="0.2">
      <c r="A19" s="346" t="s">
        <v>94</v>
      </c>
      <c r="B19" s="347">
        <f>'Ressources consolidées'!C11</f>
        <v>0</v>
      </c>
      <c r="C19" s="348">
        <f>'Ressources consolidées'!D11</f>
        <v>0</v>
      </c>
      <c r="D19" s="349"/>
      <c r="E19" s="350"/>
      <c r="F19" s="350"/>
      <c r="G19" s="349"/>
      <c r="H19" s="347">
        <f>'Ressources consolidées'!I11</f>
        <v>0</v>
      </c>
      <c r="I19" s="348">
        <f>'Ressources consolidées'!J11</f>
        <v>0</v>
      </c>
    </row>
    <row r="20" spans="1:11" x14ac:dyDescent="0.2">
      <c r="A20" s="346" t="s">
        <v>159</v>
      </c>
      <c r="B20" s="350"/>
      <c r="C20" s="350"/>
      <c r="D20" s="349"/>
      <c r="E20" s="347">
        <f>'Ressources consolidées'!F12</f>
        <v>0</v>
      </c>
      <c r="F20" s="348">
        <f>'Ressources consolidées'!G12</f>
        <v>0</v>
      </c>
      <c r="G20" s="349"/>
      <c r="H20" s="347">
        <f>'Ressources consolidées'!I12</f>
        <v>0</v>
      </c>
      <c r="I20" s="348">
        <f>'Ressources consolidées'!J12</f>
        <v>0</v>
      </c>
    </row>
    <row r="21" spans="1:11" x14ac:dyDescent="0.2">
      <c r="A21" s="341" t="s">
        <v>96</v>
      </c>
      <c r="B21" s="342">
        <f>'Ressources consolidées'!C21</f>
        <v>0</v>
      </c>
      <c r="C21" s="343">
        <f>'Ressources consolidées'!D21</f>
        <v>0</v>
      </c>
      <c r="D21" s="351"/>
      <c r="E21" s="342">
        <f>'Ressources consolidées'!F21</f>
        <v>0</v>
      </c>
      <c r="F21" s="343">
        <f>'Ressources consolidées'!G21</f>
        <v>0</v>
      </c>
      <c r="G21" s="351"/>
      <c r="H21" s="342">
        <f>'Ressources consolidées'!I21</f>
        <v>0</v>
      </c>
      <c r="I21" s="343">
        <f>'Ressources consolidées'!J21</f>
        <v>0</v>
      </c>
    </row>
    <row r="22" spans="1:11" x14ac:dyDescent="0.2">
      <c r="A22" s="346" t="s">
        <v>161</v>
      </c>
      <c r="B22" s="352">
        <f>'Ressources consolidées'!C20</f>
        <v>0</v>
      </c>
      <c r="C22" s="350"/>
      <c r="D22" s="351"/>
      <c r="E22" s="350"/>
      <c r="F22" s="350"/>
      <c r="G22" s="351"/>
      <c r="H22" s="342">
        <f>'Ressources consolidées'!I20</f>
        <v>0</v>
      </c>
      <c r="I22" s="350"/>
    </row>
    <row r="23" spans="1:11" x14ac:dyDescent="0.2">
      <c r="A23" s="237" t="s">
        <v>103</v>
      </c>
      <c r="B23" s="353">
        <f>'Ressources consolidées'!C23</f>
        <v>0</v>
      </c>
      <c r="C23" s="354">
        <f>'Ressources consolidées'!D23</f>
        <v>0</v>
      </c>
      <c r="D23" s="355"/>
      <c r="E23" s="353">
        <f>'Ressources consolidées'!F23</f>
        <v>0</v>
      </c>
      <c r="F23" s="354">
        <f>'Ressources consolidées'!G23</f>
        <v>0</v>
      </c>
      <c r="G23" s="355"/>
      <c r="H23" s="353">
        <f>'Ressources consolidées'!I23</f>
        <v>0</v>
      </c>
      <c r="I23" s="350"/>
    </row>
    <row r="25" spans="1:11" ht="21" thickBot="1" x14ac:dyDescent="0.25">
      <c r="A25" s="356" t="s">
        <v>98</v>
      </c>
      <c r="B25" s="357"/>
      <c r="C25" s="357"/>
      <c r="D25" s="357"/>
      <c r="E25" s="358"/>
      <c r="F25" s="358"/>
      <c r="G25" s="358"/>
      <c r="H25" s="358"/>
      <c r="I25" s="358"/>
      <c r="J25" s="358"/>
      <c r="K25" s="358"/>
    </row>
    <row r="26" spans="1:11" ht="56.25" x14ac:dyDescent="0.2">
      <c r="A26" s="359"/>
      <c r="B26" s="360" t="s">
        <v>11</v>
      </c>
      <c r="C26" s="360" t="s">
        <v>12</v>
      </c>
      <c r="D26" s="360" t="s">
        <v>13</v>
      </c>
      <c r="E26" s="360" t="s">
        <v>14</v>
      </c>
      <c r="F26" s="360" t="s">
        <v>15</v>
      </c>
      <c r="G26" s="360" t="s">
        <v>16</v>
      </c>
      <c r="H26" s="360" t="s">
        <v>17</v>
      </c>
      <c r="I26" s="360" t="s">
        <v>18</v>
      </c>
      <c r="J26" s="360" t="s">
        <v>58</v>
      </c>
      <c r="K26" s="361" t="s">
        <v>19</v>
      </c>
    </row>
    <row r="27" spans="1:11" x14ac:dyDescent="0.2">
      <c r="A27" s="362" t="str">
        <f>'Dépenses consolidées'!B12</f>
        <v/>
      </c>
      <c r="B27" s="363">
        <f>'Dépenses consolidées'!C12</f>
        <v>0</v>
      </c>
      <c r="C27" s="363">
        <f>'Dépenses consolidées'!D12</f>
        <v>0</v>
      </c>
      <c r="D27" s="363">
        <f>'Dépenses consolidées'!E12</f>
        <v>0</v>
      </c>
      <c r="E27" s="363">
        <f>'Dépenses consolidées'!H12</f>
        <v>0</v>
      </c>
      <c r="F27" s="363">
        <f>'Dépenses consolidées'!K12</f>
        <v>0</v>
      </c>
      <c r="G27" s="363">
        <f>'Dépenses consolidées'!L12</f>
        <v>0</v>
      </c>
      <c r="H27" s="363">
        <f>'Dépenses consolidées'!M12</f>
        <v>0</v>
      </c>
      <c r="I27" s="363">
        <f>'Dépenses consolidées'!N12</f>
        <v>0</v>
      </c>
      <c r="J27" s="363">
        <f>'Dépenses consolidées'!O12</f>
        <v>0</v>
      </c>
      <c r="K27" s="364">
        <f>'Dépenses consolidées'!P12</f>
        <v>0</v>
      </c>
    </row>
    <row r="28" spans="1:11" x14ac:dyDescent="0.2">
      <c r="A28" s="365" t="str">
        <f>'Dépenses consolidées'!B13</f>
        <v>Part Com 1</v>
      </c>
      <c r="B28" s="366">
        <f>'Dépenses consolidées'!C13</f>
        <v>0</v>
      </c>
      <c r="C28" s="366">
        <f>'Dépenses consolidées'!D13</f>
        <v>0</v>
      </c>
      <c r="D28" s="366">
        <f>'Dépenses consolidées'!E13</f>
        <v>0</v>
      </c>
      <c r="E28" s="366">
        <f>'Dépenses consolidées'!H13</f>
        <v>0</v>
      </c>
      <c r="F28" s="366">
        <f>'Dépenses consolidées'!K13</f>
        <v>0</v>
      </c>
      <c r="G28" s="366">
        <f>'Dépenses consolidées'!L13</f>
        <v>0</v>
      </c>
      <c r="H28" s="366">
        <f>'Dépenses consolidées'!M13</f>
        <v>0</v>
      </c>
      <c r="I28" s="366">
        <f>'Dépenses consolidées'!N13</f>
        <v>0</v>
      </c>
      <c r="J28" s="366">
        <f>'Dépenses consolidées'!O13</f>
        <v>0</v>
      </c>
      <c r="K28" s="367">
        <f>'Dépenses consolidées'!P13</f>
        <v>0</v>
      </c>
    </row>
    <row r="29" spans="1:11" x14ac:dyDescent="0.2">
      <c r="A29" s="365" t="str">
        <f>'Dépenses consolidées'!B14</f>
        <v>Part Com 2</v>
      </c>
      <c r="B29" s="366">
        <f>'Dépenses consolidées'!C14</f>
        <v>0</v>
      </c>
      <c r="C29" s="366">
        <f>'Dépenses consolidées'!D14</f>
        <v>0</v>
      </c>
      <c r="D29" s="366">
        <f>'Dépenses consolidées'!E14</f>
        <v>0</v>
      </c>
      <c r="E29" s="366">
        <f>'Dépenses consolidées'!H14</f>
        <v>0</v>
      </c>
      <c r="F29" s="366">
        <f>'Dépenses consolidées'!K14</f>
        <v>0</v>
      </c>
      <c r="G29" s="366">
        <f>'Dépenses consolidées'!L14</f>
        <v>0</v>
      </c>
      <c r="H29" s="366">
        <f>'Dépenses consolidées'!M14</f>
        <v>0</v>
      </c>
      <c r="I29" s="366">
        <f>'Dépenses consolidées'!N14</f>
        <v>0</v>
      </c>
      <c r="J29" s="366">
        <f>'Dépenses consolidées'!O14</f>
        <v>0</v>
      </c>
      <c r="K29" s="367">
        <f>'Dépenses consolidées'!P14</f>
        <v>0</v>
      </c>
    </row>
    <row r="30" spans="1:11" x14ac:dyDescent="0.2">
      <c r="A30" s="365" t="str">
        <f>'Dépenses consolidées'!B15</f>
        <v>Part Com 3</v>
      </c>
      <c r="B30" s="366">
        <f>'Dépenses consolidées'!C15</f>
        <v>0</v>
      </c>
      <c r="C30" s="366">
        <f>'Dépenses consolidées'!D15</f>
        <v>0</v>
      </c>
      <c r="D30" s="366">
        <f>'Dépenses consolidées'!E15</f>
        <v>0</v>
      </c>
      <c r="E30" s="366">
        <f>'Dépenses consolidées'!H15</f>
        <v>0</v>
      </c>
      <c r="F30" s="366">
        <f>'Dépenses consolidées'!K15</f>
        <v>0</v>
      </c>
      <c r="G30" s="366">
        <f>'Dépenses consolidées'!L15</f>
        <v>0</v>
      </c>
      <c r="H30" s="366">
        <f>'Dépenses consolidées'!M15</f>
        <v>0</v>
      </c>
      <c r="I30" s="366">
        <f>'Dépenses consolidées'!N15</f>
        <v>0</v>
      </c>
      <c r="J30" s="366">
        <f>'Dépenses consolidées'!O15</f>
        <v>0</v>
      </c>
      <c r="K30" s="367">
        <f>'Dépenses consolidées'!P15</f>
        <v>0</v>
      </c>
    </row>
    <row r="31" spans="1:11" x14ac:dyDescent="0.2">
      <c r="A31" s="365" t="str">
        <f>'Dépenses consolidées'!B16</f>
        <v>Part Pays Tiers 4</v>
      </c>
      <c r="B31" s="366">
        <f>'Dépenses consolidées'!C16</f>
        <v>0</v>
      </c>
      <c r="C31" s="366">
        <f>'Dépenses consolidées'!D16</f>
        <v>0</v>
      </c>
      <c r="D31" s="366">
        <f>'Dépenses consolidées'!E16</f>
        <v>0</v>
      </c>
      <c r="E31" s="366">
        <f>'Dépenses consolidées'!H16</f>
        <v>0</v>
      </c>
      <c r="F31" s="366">
        <f>'Dépenses consolidées'!K16</f>
        <v>0</v>
      </c>
      <c r="G31" s="366">
        <f>'Dépenses consolidées'!L16</f>
        <v>0</v>
      </c>
      <c r="H31" s="366">
        <f>'Dépenses consolidées'!M16</f>
        <v>0</v>
      </c>
      <c r="I31" s="366">
        <f>'Dépenses consolidées'!N16</f>
        <v>0</v>
      </c>
      <c r="J31" s="366">
        <f>'Dépenses consolidées'!O16</f>
        <v>0</v>
      </c>
      <c r="K31" s="367">
        <f>'Dépenses consolidées'!P16</f>
        <v>0</v>
      </c>
    </row>
    <row r="32" spans="1:11" x14ac:dyDescent="0.2">
      <c r="A32" s="368" t="str">
        <f>'Dépenses consolidées'!B17</f>
        <v>Part Pays Tiers 5</v>
      </c>
      <c r="B32" s="369">
        <f>'Dépenses consolidées'!C17</f>
        <v>0</v>
      </c>
      <c r="C32" s="369">
        <f>'Dépenses consolidées'!D17</f>
        <v>0</v>
      </c>
      <c r="D32" s="369">
        <f>'Dépenses consolidées'!E17</f>
        <v>0</v>
      </c>
      <c r="E32" s="369">
        <f>'Dépenses consolidées'!H17</f>
        <v>0</v>
      </c>
      <c r="F32" s="369">
        <f>'Dépenses consolidées'!K17</f>
        <v>0</v>
      </c>
      <c r="G32" s="369">
        <f>'Dépenses consolidées'!L17</f>
        <v>0</v>
      </c>
      <c r="H32" s="369">
        <f>'Dépenses consolidées'!M17</f>
        <v>0</v>
      </c>
      <c r="I32" s="369">
        <f>'Dépenses consolidées'!N17</f>
        <v>0</v>
      </c>
      <c r="J32" s="369">
        <f>'Dépenses consolidées'!O17</f>
        <v>0</v>
      </c>
      <c r="K32" s="370">
        <f>'Dépenses consolidées'!P17</f>
        <v>0</v>
      </c>
    </row>
    <row r="33" spans="1:11" x14ac:dyDescent="0.2">
      <c r="A33" s="371" t="s">
        <v>60</v>
      </c>
      <c r="B33" s="372">
        <f>'Dépenses consolidées'!C18</f>
        <v>0</v>
      </c>
      <c r="C33" s="372">
        <f>'Dépenses consolidées'!D18</f>
        <v>0</v>
      </c>
      <c r="D33" s="372">
        <f>'Dépenses consolidées'!E18</f>
        <v>0</v>
      </c>
      <c r="E33" s="372">
        <f>'Dépenses consolidées'!H18</f>
        <v>0</v>
      </c>
      <c r="F33" s="372">
        <f>'Dépenses consolidées'!K18</f>
        <v>0</v>
      </c>
      <c r="G33" s="372">
        <f>'Dépenses consolidées'!L18</f>
        <v>0</v>
      </c>
      <c r="H33" s="372">
        <f>'Dépenses consolidées'!M18</f>
        <v>0</v>
      </c>
      <c r="I33" s="372">
        <f>'Dépenses consolidées'!N18</f>
        <v>0</v>
      </c>
      <c r="J33" s="372">
        <f>'Dépenses consolidées'!O18</f>
        <v>0</v>
      </c>
      <c r="K33" s="373">
        <f>'Dépenses consolidées'!P18</f>
        <v>0</v>
      </c>
    </row>
    <row r="34" spans="1:11" x14ac:dyDescent="0.2">
      <c r="A34" s="374"/>
      <c r="B34" s="366"/>
      <c r="C34" s="366"/>
      <c r="D34" s="366"/>
      <c r="E34" s="366"/>
      <c r="F34" s="366"/>
      <c r="G34" s="366"/>
      <c r="H34" s="366"/>
      <c r="I34" s="366"/>
      <c r="J34" s="366"/>
      <c r="K34" s="367"/>
    </row>
    <row r="35" spans="1:11" x14ac:dyDescent="0.2">
      <c r="A35" s="365" t="str">
        <f>'Dépenses consolidées'!B21</f>
        <v>Part Pays Tiers 1</v>
      </c>
      <c r="B35" s="366">
        <f>'Dépenses consolidées'!C21</f>
        <v>0</v>
      </c>
      <c r="C35" s="366">
        <f>'Dépenses consolidées'!D21</f>
        <v>0</v>
      </c>
      <c r="D35" s="366">
        <f>'Dépenses consolidées'!E21</f>
        <v>0</v>
      </c>
      <c r="E35" s="366">
        <f>'Dépenses consolidées'!H21</f>
        <v>0</v>
      </c>
      <c r="F35" s="366">
        <f>'Dépenses consolidées'!K21</f>
        <v>0</v>
      </c>
      <c r="G35" s="366">
        <f>'Dépenses consolidées'!L21</f>
        <v>0</v>
      </c>
      <c r="H35" s="366">
        <f>'Dépenses consolidées'!M21</f>
        <v>0</v>
      </c>
      <c r="I35" s="366">
        <f>'Dépenses consolidées'!N21</f>
        <v>0</v>
      </c>
      <c r="J35" s="375"/>
      <c r="K35" s="376"/>
    </row>
    <row r="36" spans="1:11" x14ac:dyDescent="0.2">
      <c r="A36" s="365" t="str">
        <f>'Dépenses consolidées'!B22</f>
        <v>Part Pays Tiers 2</v>
      </c>
      <c r="B36" s="366">
        <f>'Dépenses consolidées'!C22</f>
        <v>0</v>
      </c>
      <c r="C36" s="366">
        <f>'Dépenses consolidées'!D22</f>
        <v>0</v>
      </c>
      <c r="D36" s="366">
        <f>'Dépenses consolidées'!E22</f>
        <v>0</v>
      </c>
      <c r="E36" s="366">
        <f>'Dépenses consolidées'!H22</f>
        <v>0</v>
      </c>
      <c r="F36" s="366">
        <f>'Dépenses consolidées'!K22</f>
        <v>0</v>
      </c>
      <c r="G36" s="366">
        <f>'Dépenses consolidées'!L22</f>
        <v>0</v>
      </c>
      <c r="H36" s="366">
        <f>'Dépenses consolidées'!M22</f>
        <v>0</v>
      </c>
      <c r="I36" s="366">
        <f>'Dépenses consolidées'!N22</f>
        <v>0</v>
      </c>
      <c r="J36" s="375"/>
      <c r="K36" s="376"/>
    </row>
    <row r="37" spans="1:11" x14ac:dyDescent="0.2">
      <c r="A37" s="365" t="str">
        <f>'Dépenses consolidées'!B23</f>
        <v>Part Pays Tiers 3</v>
      </c>
      <c r="B37" s="366">
        <f>'Dépenses consolidées'!C23</f>
        <v>0</v>
      </c>
      <c r="C37" s="366">
        <f>'Dépenses consolidées'!D23</f>
        <v>0</v>
      </c>
      <c r="D37" s="366">
        <f>'Dépenses consolidées'!E23</f>
        <v>0</v>
      </c>
      <c r="E37" s="366">
        <f>'Dépenses consolidées'!H23</f>
        <v>0</v>
      </c>
      <c r="F37" s="366">
        <f>'Dépenses consolidées'!K23</f>
        <v>0</v>
      </c>
      <c r="G37" s="366">
        <f>'Dépenses consolidées'!L23</f>
        <v>0</v>
      </c>
      <c r="H37" s="366">
        <f>'Dépenses consolidées'!M23</f>
        <v>0</v>
      </c>
      <c r="I37" s="366">
        <f>'Dépenses consolidées'!N23</f>
        <v>0</v>
      </c>
      <c r="J37" s="375"/>
      <c r="K37" s="376"/>
    </row>
    <row r="38" spans="1:11" x14ac:dyDescent="0.2">
      <c r="A38" s="365" t="str">
        <f>'Dépenses consolidées'!B24</f>
        <v>Part Pays Tiers 4</v>
      </c>
      <c r="B38" s="366">
        <f>'Dépenses consolidées'!C24</f>
        <v>0</v>
      </c>
      <c r="C38" s="366">
        <f>'Dépenses consolidées'!D24</f>
        <v>0</v>
      </c>
      <c r="D38" s="366">
        <f>'Dépenses consolidées'!E24</f>
        <v>0</v>
      </c>
      <c r="E38" s="366">
        <f>'Dépenses consolidées'!H24</f>
        <v>0</v>
      </c>
      <c r="F38" s="366">
        <f>'Dépenses consolidées'!K24</f>
        <v>0</v>
      </c>
      <c r="G38" s="366">
        <f>'Dépenses consolidées'!L24</f>
        <v>0</v>
      </c>
      <c r="H38" s="366">
        <f>'Dépenses consolidées'!M24</f>
        <v>0</v>
      </c>
      <c r="I38" s="366">
        <f>'Dépenses consolidées'!N24</f>
        <v>0</v>
      </c>
      <c r="J38" s="375"/>
      <c r="K38" s="376"/>
    </row>
    <row r="39" spans="1:11" x14ac:dyDescent="0.2">
      <c r="A39" s="368" t="str">
        <f>'Dépenses consolidées'!B25</f>
        <v>Part Pays Tiers 5</v>
      </c>
      <c r="B39" s="369">
        <f>'Dépenses consolidées'!C25</f>
        <v>0</v>
      </c>
      <c r="C39" s="369">
        <f>'Dépenses consolidées'!D25</f>
        <v>0</v>
      </c>
      <c r="D39" s="369">
        <f>'Dépenses consolidées'!E25</f>
        <v>0</v>
      </c>
      <c r="E39" s="369">
        <f>'Dépenses consolidées'!H25</f>
        <v>0</v>
      </c>
      <c r="F39" s="369">
        <f>'Dépenses consolidées'!K25</f>
        <v>0</v>
      </c>
      <c r="G39" s="369">
        <f>'Dépenses consolidées'!L25</f>
        <v>0</v>
      </c>
      <c r="H39" s="369">
        <f>'Dépenses consolidées'!M25</f>
        <v>0</v>
      </c>
      <c r="I39" s="369">
        <f>'Dépenses consolidées'!N25</f>
        <v>0</v>
      </c>
      <c r="J39" s="377"/>
      <c r="K39" s="378"/>
    </row>
    <row r="40" spans="1:11" x14ac:dyDescent="0.2">
      <c r="A40" s="379" t="s">
        <v>102</v>
      </c>
      <c r="B40" s="380">
        <f>'Dépenses consolidées'!C26</f>
        <v>0</v>
      </c>
      <c r="C40" s="380">
        <f>'Dépenses consolidées'!D26</f>
        <v>0</v>
      </c>
      <c r="D40" s="380">
        <f>'Dépenses consolidées'!E26</f>
        <v>0</v>
      </c>
      <c r="E40" s="380">
        <f>'Dépenses consolidées'!H26</f>
        <v>0</v>
      </c>
      <c r="F40" s="380">
        <f>'Dépenses consolidées'!K26</f>
        <v>0</v>
      </c>
      <c r="G40" s="380">
        <f>'Dépenses consolidées'!L26</f>
        <v>0</v>
      </c>
      <c r="H40" s="380">
        <f>'Dépenses consolidées'!M26</f>
        <v>0</v>
      </c>
      <c r="I40" s="380">
        <f>'Dépenses consolidées'!N26</f>
        <v>0</v>
      </c>
      <c r="J40" s="381"/>
      <c r="K40" s="382"/>
    </row>
    <row r="41" spans="1:11" x14ac:dyDescent="0.2">
      <c r="A41" s="383"/>
      <c r="B41" s="369">
        <f>'Dépenses consolidées'!C27</f>
        <v>0</v>
      </c>
      <c r="C41" s="369"/>
      <c r="D41" s="369"/>
      <c r="E41" s="369"/>
      <c r="F41" s="369"/>
      <c r="G41" s="369"/>
      <c r="H41" s="369"/>
      <c r="I41" s="369"/>
      <c r="J41" s="369"/>
      <c r="K41" s="370"/>
    </row>
    <row r="42" spans="1:11" x14ac:dyDescent="0.2">
      <c r="A42" s="384" t="s">
        <v>100</v>
      </c>
      <c r="B42" s="385">
        <f>'Dépenses consolidées'!C28</f>
        <v>0</v>
      </c>
      <c r="C42" s="385">
        <f>'Dépenses consolidées'!D28</f>
        <v>0</v>
      </c>
      <c r="D42" s="385">
        <f>'Dépenses consolidées'!E28</f>
        <v>0</v>
      </c>
      <c r="E42" s="385">
        <f>'Dépenses consolidées'!H28</f>
        <v>0</v>
      </c>
      <c r="F42" s="385">
        <f>'Dépenses consolidées'!K28</f>
        <v>0</v>
      </c>
      <c r="G42" s="385">
        <f>'Dépenses consolidées'!L28</f>
        <v>0</v>
      </c>
      <c r="H42" s="385">
        <f>'Dépenses consolidées'!M28</f>
        <v>0</v>
      </c>
      <c r="I42" s="385">
        <f>'Dépenses consolidées'!N28</f>
        <v>0</v>
      </c>
      <c r="J42" s="385">
        <f>'Dépenses consolidées'!O28</f>
        <v>0</v>
      </c>
      <c r="K42" s="386">
        <f>'Dépenses consolidées'!P28</f>
        <v>0</v>
      </c>
    </row>
    <row r="43" spans="1:11" x14ac:dyDescent="0.2">
      <c r="A43" s="387" t="s">
        <v>101</v>
      </c>
      <c r="B43" s="388">
        <f>'Dépenses consolidées'!C29</f>
        <v>0</v>
      </c>
      <c r="C43" s="388">
        <f>'Dépenses consolidées'!D29</f>
        <v>0</v>
      </c>
      <c r="D43" s="388">
        <f>'Dépenses consolidées'!E29</f>
        <v>0</v>
      </c>
      <c r="E43" s="388">
        <f>'Dépenses consolidées'!H29</f>
        <v>0</v>
      </c>
      <c r="F43" s="388">
        <f>'Dépenses consolidées'!K29</f>
        <v>0</v>
      </c>
      <c r="G43" s="388">
        <f>'Dépenses consolidées'!L29</f>
        <v>0</v>
      </c>
      <c r="H43" s="388">
        <f>'Dépenses consolidées'!M29</f>
        <v>0</v>
      </c>
      <c r="I43" s="388">
        <f>'Dépenses consolidées'!N29</f>
        <v>0</v>
      </c>
      <c r="J43" s="389"/>
      <c r="K43" s="390"/>
    </row>
    <row r="44" spans="1:11" ht="13.5" thickBot="1" x14ac:dyDescent="0.25">
      <c r="A44" s="391" t="s">
        <v>104</v>
      </c>
      <c r="B44" s="392">
        <f>'Dépenses consolidées'!C30</f>
        <v>0</v>
      </c>
      <c r="C44" s="392">
        <f>'Dépenses consolidées'!D30</f>
        <v>0</v>
      </c>
      <c r="D44" s="392">
        <f>'Dépenses consolidées'!E30</f>
        <v>0</v>
      </c>
      <c r="E44" s="392">
        <f>'Dépenses consolidées'!H30</f>
        <v>0</v>
      </c>
      <c r="F44" s="392">
        <f>'Dépenses consolidées'!K30</f>
        <v>0</v>
      </c>
      <c r="G44" s="392">
        <f>'Dépenses consolidées'!L30</f>
        <v>0</v>
      </c>
      <c r="H44" s="392">
        <f>'Dépenses consolidées'!M30</f>
        <v>0</v>
      </c>
      <c r="I44" s="392">
        <f>'Dépenses consolidées'!N30</f>
        <v>0</v>
      </c>
      <c r="J44" s="393">
        <f>'Dépenses consolidées'!O30</f>
        <v>0</v>
      </c>
      <c r="K44" s="394">
        <f>'Dépenses consolidées'!P30</f>
        <v>0</v>
      </c>
    </row>
  </sheetData>
  <sheetProtection password="8881" sheet="1" objects="1" scenarios="1" selectLockedCells="1"/>
  <protectedRanges>
    <protectedRange sqref="B4:K4 B6:K6 B8 F8 K8 J10:K10 F10:G10 B10:C10 B12:C12" name="FenetreSynthese"/>
  </protectedRanges>
  <mergeCells count="11">
    <mergeCell ref="B16:C16"/>
    <mergeCell ref="E16:F16"/>
    <mergeCell ref="H16:I16"/>
    <mergeCell ref="H1:J1"/>
    <mergeCell ref="B10:C10"/>
    <mergeCell ref="F10:G10"/>
    <mergeCell ref="J10:K10"/>
    <mergeCell ref="B12:C12"/>
    <mergeCell ref="B4:K4"/>
    <mergeCell ref="B6:K6"/>
    <mergeCell ref="F12:K12"/>
  </mergeCells>
  <dataValidations count="2">
    <dataValidation type="list" allowBlank="1" showInputMessage="1" showErrorMessage="1" promptTitle="Choisissez le thème principal" sqref="F12:K12">
      <formula1>"Emploi &amp; Innovation,Risques Naturels,Environnement naturel et culturel,Santé Publique,Energies Renouvelables,Capital Humain"</formula1>
    </dataValidation>
    <dataValidation type="list" allowBlank="1" showInputMessage="1" showErrorMessage="1" sqref="B8">
      <formula1>"PRIVE,PUBLIC "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59999389629810485"/>
  </sheetPr>
  <dimension ref="A1:O26"/>
  <sheetViews>
    <sheetView topLeftCell="A4" zoomScaleNormal="100" workbookViewId="0">
      <selection activeCell="B15" sqref="B15"/>
    </sheetView>
  </sheetViews>
  <sheetFormatPr baseColWidth="10" defaultColWidth="8.85546875" defaultRowHeight="12.75" x14ac:dyDescent="0.2"/>
  <cols>
    <col min="1" max="1" width="4" style="1" bestFit="1" customWidth="1"/>
    <col min="2" max="2" width="43.28515625" style="1" bestFit="1" customWidth="1"/>
    <col min="3" max="3" width="13" style="1" customWidth="1"/>
    <col min="4" max="4" width="8.85546875" style="1" customWidth="1"/>
    <col min="5" max="5" width="3.7109375" style="1" customWidth="1"/>
    <col min="6" max="6" width="13.85546875" style="1" customWidth="1"/>
    <col min="7" max="7" width="9.42578125" style="1" customWidth="1"/>
    <col min="8" max="8" width="4.42578125" style="1" customWidth="1"/>
    <col min="9" max="9" width="13.140625" style="1" customWidth="1"/>
    <col min="10" max="10" width="8.7109375" style="1" customWidth="1"/>
    <col min="11" max="11" width="17.7109375" style="1" customWidth="1"/>
    <col min="12" max="12" width="3.85546875" style="1" customWidth="1"/>
    <col min="13" max="17" width="17.7109375" style="1" customWidth="1"/>
    <col min="18" max="16384" width="8.85546875" style="1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5" ht="25.5" x14ac:dyDescent="0.2">
      <c r="A3" s="55"/>
      <c r="B3" s="55"/>
      <c r="C3" s="55"/>
      <c r="D3" s="55"/>
      <c r="E3" s="55"/>
      <c r="F3" s="56" t="s">
        <v>70</v>
      </c>
      <c r="G3" s="55"/>
      <c r="H3" s="55"/>
      <c r="I3" s="55"/>
      <c r="J3" s="55"/>
      <c r="K3" s="55"/>
      <c r="L3" s="55"/>
    </row>
    <row r="5" spans="1:15" x14ac:dyDescent="0.2">
      <c r="B5" s="177" t="s">
        <v>109</v>
      </c>
      <c r="C5" s="459">
        <f>Synthèse!B4</f>
        <v>0</v>
      </c>
      <c r="D5" s="462"/>
      <c r="E5" s="462"/>
      <c r="F5" s="462"/>
      <c r="G5" s="462"/>
      <c r="H5" s="462"/>
      <c r="I5" s="462"/>
      <c r="J5" s="462"/>
      <c r="K5" s="462"/>
      <c r="L5" s="463"/>
    </row>
    <row r="6" spans="1:15" x14ac:dyDescent="0.2">
      <c r="B6" s="177" t="s">
        <v>112</v>
      </c>
      <c r="C6" s="459" t="str">
        <f>Synthèse!B10&amp;"  "&amp;Synthèse!F10&amp;" "&amp;Synthèse!J10</f>
        <v xml:space="preserve">   </v>
      </c>
      <c r="D6" s="460"/>
      <c r="E6" s="460"/>
      <c r="F6" s="460"/>
      <c r="G6" s="461"/>
      <c r="I6" s="106" t="s">
        <v>113</v>
      </c>
      <c r="J6" s="459">
        <f>Synthèse!B12</f>
        <v>0</v>
      </c>
      <c r="K6" s="460"/>
      <c r="L6" s="461"/>
    </row>
    <row r="8" spans="1:15" x14ac:dyDescent="0.2">
      <c r="B8" s="3"/>
      <c r="O8" s="2"/>
    </row>
    <row r="9" spans="1:15" ht="15" x14ac:dyDescent="0.2">
      <c r="B9" s="3"/>
      <c r="C9" s="464" t="s">
        <v>54</v>
      </c>
      <c r="D9" s="465"/>
      <c r="E9" s="62"/>
      <c r="F9" s="466" t="s">
        <v>55</v>
      </c>
      <c r="G9" s="467"/>
      <c r="H9" s="65"/>
      <c r="I9" s="468" t="s">
        <v>9</v>
      </c>
      <c r="J9" s="465"/>
      <c r="N9" s="2"/>
    </row>
    <row r="10" spans="1:15" s="4" customFormat="1" x14ac:dyDescent="0.2">
      <c r="B10" s="5"/>
      <c r="C10" s="61" t="s">
        <v>0</v>
      </c>
      <c r="D10" s="61" t="s">
        <v>1</v>
      </c>
      <c r="E10" s="57"/>
      <c r="F10" s="60" t="s">
        <v>0</v>
      </c>
      <c r="G10" s="60" t="s">
        <v>1</v>
      </c>
      <c r="H10" s="58"/>
      <c r="I10" s="59" t="s">
        <v>0</v>
      </c>
      <c r="J10" s="59" t="s">
        <v>1</v>
      </c>
      <c r="N10" s="7"/>
    </row>
    <row r="11" spans="1:15" x14ac:dyDescent="0.2">
      <c r="A11" s="450" t="s">
        <v>95</v>
      </c>
      <c r="B11" s="119" t="s">
        <v>2</v>
      </c>
      <c r="C11" s="72">
        <f>'Chef de file'!C12+'P Com 1'!C12+'P Com 2'!C12+'P Com 3'!C12+'P Com 4'!C12+'P Com 5'!C12</f>
        <v>0</v>
      </c>
      <c r="D11" s="98">
        <f>IF(C$23&gt;0,C11/C$23,0)</f>
        <v>0</v>
      </c>
      <c r="E11" s="64"/>
      <c r="F11" s="99"/>
      <c r="G11" s="99"/>
      <c r="H11" s="74"/>
      <c r="I11" s="75">
        <f>C11+F11</f>
        <v>0</v>
      </c>
      <c r="J11" s="76">
        <f t="shared" ref="J11:J12" si="0">IF(I$23&gt;0,I11/I$23,0)</f>
        <v>0</v>
      </c>
      <c r="M11" s="2"/>
    </row>
    <row r="12" spans="1:15" x14ac:dyDescent="0.2">
      <c r="A12" s="451"/>
      <c r="B12" s="119" t="s">
        <v>151</v>
      </c>
      <c r="C12" s="99"/>
      <c r="D12" s="99"/>
      <c r="E12" s="64"/>
      <c r="F12" s="72">
        <f>'P Pays Tiers 1'!C12+'P Pays Tiers 2'!C12+'P Pays Tiers 3'!C12+'P Pays Tiers 4'!C12+'P Pays Tiers 5'!C12</f>
        <v>0</v>
      </c>
      <c r="G12" s="98"/>
      <c r="H12" s="74"/>
      <c r="I12" s="75">
        <f>C12+F12</f>
        <v>0</v>
      </c>
      <c r="J12" s="76">
        <f t="shared" si="0"/>
        <v>0</v>
      </c>
      <c r="M12" s="2"/>
    </row>
    <row r="13" spans="1:15" x14ac:dyDescent="0.2">
      <c r="A13" s="452"/>
      <c r="B13" s="120" t="s">
        <v>3</v>
      </c>
      <c r="C13" s="75">
        <f>'Chef de file'!C13+'P Com 1'!C13+'P Com 2'!C13+'P Com 3'!C13+'P Com 4'!C13+'P Com 5'!C13</f>
        <v>0</v>
      </c>
      <c r="D13" s="76">
        <f>IF(C$23&gt;0,C13/C$23,0)</f>
        <v>0</v>
      </c>
      <c r="E13" s="70"/>
      <c r="F13" s="72">
        <f>'P Pays Tiers 1'!C13+'P Pays Tiers 2'!C13+'P Pays Tiers 3'!C13+'P Pays Tiers 4'!C13+'P Pays Tiers 5'!C13</f>
        <v>0</v>
      </c>
      <c r="G13" s="76">
        <f>IF(F$23&gt;0,F13/F$23,0)</f>
        <v>0</v>
      </c>
      <c r="H13" s="74"/>
      <c r="I13" s="75">
        <f>C13+F13</f>
        <v>0</v>
      </c>
      <c r="J13" s="76">
        <f>IF(I$23&gt;0,I13/I$23,0)</f>
        <v>0</v>
      </c>
      <c r="M13" s="2"/>
    </row>
    <row r="14" spans="1:15" x14ac:dyDescent="0.2">
      <c r="A14" s="452"/>
      <c r="B14" s="67" t="s">
        <v>4</v>
      </c>
      <c r="C14" s="77">
        <f>'Chef de file'!C14+'P Com 1'!C14+'P Com 2'!C14+'P Com 3'!C14+'P Com 4'!C14+'P Com 5'!C14</f>
        <v>0</v>
      </c>
      <c r="D14" s="78"/>
      <c r="E14" s="97"/>
      <c r="F14" s="220">
        <f>'P Pays Tiers 1'!C14+'P Pays Tiers 2'!C14+'P Pays Tiers 3'!C14+'P Pays Tiers 4'!C14+'P Pays Tiers 5'!C14</f>
        <v>0</v>
      </c>
      <c r="G14" s="73"/>
      <c r="H14" s="96"/>
      <c r="I14" s="77">
        <f>C14+F14</f>
        <v>0</v>
      </c>
      <c r="J14" s="73"/>
      <c r="M14" s="2"/>
    </row>
    <row r="15" spans="1:15" x14ac:dyDescent="0.2">
      <c r="A15" s="452"/>
      <c r="B15" s="120" t="s">
        <v>5</v>
      </c>
      <c r="C15" s="75">
        <f>SUM('Chef de file'!C15:C19)+SUM('P Com 1'!C15:C19)+SUM('P Com 2'!C15:C19)+SUM('P Com 3'!C15:C19)+SUM('P Com 4'!C15:C19)+SUM('P Com 5'!C15:C19)</f>
        <v>0</v>
      </c>
      <c r="D15" s="76">
        <f>IF(C$23&gt;0,C15/C$23,0)</f>
        <v>0</v>
      </c>
      <c r="E15" s="79"/>
      <c r="F15" s="75">
        <f>SUM('P Pays Tiers 1'!C15:C19)+SUM('P Pays Tiers 2'!C15:C19)+SUM('P Pays Tiers 3'!C15:C19)+SUM('P Pays Tiers 4'!C15:C19)+SUM('P Pays Tiers 5'!C15:C19)</f>
        <v>0</v>
      </c>
      <c r="G15" s="76">
        <f>IF(F$23&gt;0,F15/F$23,0)</f>
        <v>0</v>
      </c>
      <c r="H15" s="74"/>
      <c r="I15" s="75">
        <f>C15+F15</f>
        <v>0</v>
      </c>
      <c r="J15" s="76">
        <f>IF(I$23&gt;0,I15/I$23,0)</f>
        <v>0</v>
      </c>
      <c r="M15" s="2"/>
    </row>
    <row r="16" spans="1:15" s="10" customFormat="1" x14ac:dyDescent="0.2">
      <c r="A16" s="453"/>
      <c r="B16" s="66" t="s">
        <v>6</v>
      </c>
      <c r="C16" s="80">
        <f>C11+C13+C15</f>
        <v>0</v>
      </c>
      <c r="D16" s="81">
        <f>IF(C$23&gt;0,C16/C$23,0)</f>
        <v>0</v>
      </c>
      <c r="E16" s="63"/>
      <c r="F16" s="80">
        <f>F13+F15</f>
        <v>0</v>
      </c>
      <c r="G16" s="81">
        <f>IF(F$23&gt;0,F16/F$23,0)</f>
        <v>0</v>
      </c>
      <c r="H16" s="82"/>
      <c r="I16" s="80">
        <f>I13+I15</f>
        <v>0</v>
      </c>
      <c r="J16" s="81">
        <f>IF(I$23&gt;0,I16/I$23,0)</f>
        <v>0</v>
      </c>
      <c r="M16" s="12"/>
    </row>
    <row r="17" spans="1:14" x14ac:dyDescent="0.2">
      <c r="A17" s="454" t="s">
        <v>96</v>
      </c>
      <c r="B17" s="118" t="s">
        <v>7</v>
      </c>
      <c r="C17" s="83">
        <f>'Chef de file'!C21+'P Com 1'!C21+'P Com 2'!C21+'P Com 3'!C21+'P Com 4'!C21+'P Com 5'!C21</f>
        <v>0</v>
      </c>
      <c r="D17" s="84">
        <f>IF(C$23&gt;0,C17/C$23,0)</f>
        <v>0</v>
      </c>
      <c r="E17" s="85"/>
      <c r="F17" s="83">
        <f>'P Pays Tiers 1'!C21+'P Pays Tiers 2'!C21+'P Pays Tiers 3'!C21+'P Pays Tiers 4'!C21+'P Pays Tiers 5'!C21</f>
        <v>0</v>
      </c>
      <c r="G17" s="84">
        <f>IF(F$23&gt;0,F17/F$23,0)</f>
        <v>0</v>
      </c>
      <c r="H17" s="74"/>
      <c r="I17" s="83">
        <f>C17+F17</f>
        <v>0</v>
      </c>
      <c r="J17" s="84">
        <f>IF(I$23&gt;0,I17/I$23,0)</f>
        <v>0</v>
      </c>
      <c r="M17" s="2"/>
    </row>
    <row r="18" spans="1:14" x14ac:dyDescent="0.2">
      <c r="A18" s="455"/>
      <c r="B18" s="69" t="s">
        <v>4</v>
      </c>
      <c r="C18" s="86">
        <f>'Chef de file'!C22+'P Com 1'!C22+'P Com 2'!C22+'P Com 3'!C22+'P Com 4'!C22+'P Com 5'!C22</f>
        <v>0</v>
      </c>
      <c r="D18" s="78"/>
      <c r="E18" s="97"/>
      <c r="F18" s="86">
        <f>'P Pays Tiers 1'!C22+'P Pays Tiers 2'!C22+'P Pays Tiers 3'!C22+'P Pays Tiers 4'!C22+'P Pays Tiers 5'!C22</f>
        <v>0</v>
      </c>
      <c r="G18" s="73"/>
      <c r="H18" s="96"/>
      <c r="I18" s="86">
        <f>C18+F18</f>
        <v>0</v>
      </c>
      <c r="J18" s="73"/>
      <c r="M18" s="2"/>
    </row>
    <row r="19" spans="1:14" x14ac:dyDescent="0.2">
      <c r="A19" s="455"/>
      <c r="B19" s="118" t="s">
        <v>8</v>
      </c>
      <c r="C19" s="83">
        <f>SUM('Chef de file'!C23:C27)+SUM('P Com 1'!C23:C27)+SUM('P Com 2'!C23:C27)+SUM('P Com 3'!C23:C27)+SUM('P Com 4'!C23:C27)+SUM('P Com 5'!C23:C27)</f>
        <v>0</v>
      </c>
      <c r="D19" s="84">
        <f>IF(C$23&gt;0,C19/C$23,0)</f>
        <v>0</v>
      </c>
      <c r="E19" s="85"/>
      <c r="F19" s="83">
        <f>SUM('P Pays Tiers 1'!C23:C27)+SUM('P Pays Tiers 2'!C23:C27)+SUM('P Pays Tiers 3'!C23:C27)+SUM('P Pays Tiers 4'!C23:C27)+SUM('P Pays Tiers 5'!C23:C27)</f>
        <v>0</v>
      </c>
      <c r="G19" s="84">
        <f>IF(F$23&gt;0,F19/F$23,0)</f>
        <v>0</v>
      </c>
      <c r="H19" s="74"/>
      <c r="I19" s="83">
        <f>C19+F19</f>
        <v>0</v>
      </c>
      <c r="J19" s="84">
        <f>IF(I$23&gt;0,I19/I$23,0)</f>
        <v>0</v>
      </c>
      <c r="M19" s="2"/>
    </row>
    <row r="20" spans="1:14" x14ac:dyDescent="0.2">
      <c r="A20" s="455"/>
      <c r="B20" s="118" t="s">
        <v>136</v>
      </c>
      <c r="C20" s="83">
        <f>'Chef de file'!C28+'P Com 1'!C28+'P Com 2'!C28+'P Com 3'!C28+'P Com 4'!C28+'P Com 5'!C28</f>
        <v>0</v>
      </c>
      <c r="D20" s="100"/>
      <c r="E20" s="85"/>
      <c r="F20" s="99"/>
      <c r="G20" s="99"/>
      <c r="H20" s="74"/>
      <c r="I20" s="213">
        <f>C20</f>
        <v>0</v>
      </c>
      <c r="J20" s="99"/>
      <c r="M20" s="2"/>
    </row>
    <row r="21" spans="1:14" s="10" customFormat="1" x14ac:dyDescent="0.2">
      <c r="A21" s="456"/>
      <c r="B21" s="68" t="s">
        <v>108</v>
      </c>
      <c r="C21" s="87">
        <f>C17+C19-C20</f>
        <v>0</v>
      </c>
      <c r="D21" s="88">
        <f>IF(C$23&lt;&gt;0,C21/C$23,0)</f>
        <v>0</v>
      </c>
      <c r="E21" s="89"/>
      <c r="F21" s="87">
        <f>F17+F19</f>
        <v>0</v>
      </c>
      <c r="G21" s="88">
        <f>IF(F$23&lt;&gt;0,F21/F$23,0)</f>
        <v>0</v>
      </c>
      <c r="H21" s="90"/>
      <c r="I21" s="87">
        <f>I17+I19-I20</f>
        <v>0</v>
      </c>
      <c r="J21" s="88">
        <f>IF(I$23&lt;&gt;0,I21/I$23,0)</f>
        <v>0</v>
      </c>
      <c r="M21" s="12"/>
    </row>
    <row r="22" spans="1:14" x14ac:dyDescent="0.2">
      <c r="B22" s="14"/>
      <c r="C22" s="101"/>
      <c r="D22" s="91"/>
      <c r="E22" s="85"/>
      <c r="F22" s="74"/>
      <c r="G22" s="74"/>
      <c r="H22" s="74"/>
      <c r="I22" s="74"/>
      <c r="J22" s="74"/>
      <c r="M22" s="2"/>
    </row>
    <row r="23" spans="1:14" x14ac:dyDescent="0.2">
      <c r="B23" s="71" t="s">
        <v>92</v>
      </c>
      <c r="C23" s="92">
        <f>(C21+C16)</f>
        <v>0</v>
      </c>
      <c r="D23" s="93">
        <f>IF($I23&lt;&gt;0,C23/$I23,0)</f>
        <v>0</v>
      </c>
      <c r="E23" s="85"/>
      <c r="F23" s="102">
        <f>F21+F16</f>
        <v>0</v>
      </c>
      <c r="G23" s="94">
        <f>IF($I23&lt;&gt;0,F23/$I23,0)</f>
        <v>0</v>
      </c>
      <c r="H23" s="74"/>
      <c r="I23" s="103">
        <f>I21+I16</f>
        <v>0</v>
      </c>
      <c r="J23" s="95"/>
      <c r="M23" s="2"/>
    </row>
    <row r="24" spans="1:14" ht="12.75" customHeight="1" x14ac:dyDescent="0.2">
      <c r="N24" s="2"/>
    </row>
    <row r="25" spans="1:14" ht="16.5" customHeight="1" thickBot="1" x14ac:dyDescent="0.25">
      <c r="N25" s="2"/>
    </row>
    <row r="26" spans="1:14" ht="15.75" thickBot="1" x14ac:dyDescent="0.25">
      <c r="H26" s="65"/>
      <c r="I26" s="457" t="s">
        <v>57</v>
      </c>
      <c r="J26" s="458"/>
    </row>
  </sheetData>
  <sheetProtection password="8881" sheet="1" objects="1" scenarios="1" selectLockedCells="1" selectUnlockedCells="1"/>
  <mergeCells count="9">
    <mergeCell ref="A11:A16"/>
    <mergeCell ref="A17:A21"/>
    <mergeCell ref="I26:J26"/>
    <mergeCell ref="C6:G6"/>
    <mergeCell ref="C5:L5"/>
    <mergeCell ref="J6:L6"/>
    <mergeCell ref="C9:D9"/>
    <mergeCell ref="F9:G9"/>
    <mergeCell ref="I9:J9"/>
  </mergeCells>
  <pageMargins left="0.78749999999999998" right="0.78749999999999998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59999389629810485"/>
  </sheetPr>
  <dimension ref="A1:Q38"/>
  <sheetViews>
    <sheetView tabSelected="1" topLeftCell="C1" zoomScale="90" zoomScaleNormal="90" workbookViewId="0">
      <selection activeCell="C13" sqref="C13"/>
    </sheetView>
  </sheetViews>
  <sheetFormatPr baseColWidth="10" defaultColWidth="8.85546875" defaultRowHeight="12.75" x14ac:dyDescent="0.2"/>
  <cols>
    <col min="1" max="1" width="3.140625" style="1" customWidth="1"/>
    <col min="2" max="2" width="35.85546875" style="1" customWidth="1"/>
    <col min="3" max="5" width="21" style="1" customWidth="1"/>
    <col min="6" max="8" width="14.140625" style="1" customWidth="1"/>
    <col min="9" max="10" width="12.5703125" style="1" customWidth="1"/>
    <col min="11" max="11" width="15.42578125" style="1" bestFit="1" customWidth="1"/>
    <col min="12" max="17" width="17.7109375" style="1" customWidth="1"/>
    <col min="18" max="16384" width="8.85546875" style="1"/>
  </cols>
  <sheetData>
    <row r="1" spans="1:16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5.5" x14ac:dyDescent="0.2">
      <c r="A3" s="55"/>
      <c r="B3" s="55"/>
      <c r="C3" s="55"/>
      <c r="D3" s="55"/>
      <c r="E3" s="55"/>
      <c r="F3" s="56" t="s">
        <v>71</v>
      </c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">
      <c r="M4" s="17"/>
      <c r="N4" s="17"/>
      <c r="O4" s="17"/>
      <c r="P4" s="17"/>
    </row>
    <row r="5" spans="1:16" x14ac:dyDescent="0.2">
      <c r="B5" s="177" t="s">
        <v>109</v>
      </c>
      <c r="C5" s="469">
        <f>Synthèse!B4</f>
        <v>0</v>
      </c>
      <c r="D5" s="470"/>
      <c r="E5" s="470"/>
      <c r="F5" s="470"/>
      <c r="G5" s="470"/>
      <c r="H5" s="470"/>
      <c r="I5" s="470"/>
      <c r="J5" s="470"/>
      <c r="K5" s="470"/>
      <c r="L5" s="471"/>
      <c r="M5" s="17"/>
      <c r="N5" s="17"/>
      <c r="O5" s="17"/>
      <c r="P5" s="17"/>
    </row>
    <row r="6" spans="1:16" x14ac:dyDescent="0.2">
      <c r="B6" s="177" t="s">
        <v>112</v>
      </c>
      <c r="C6" s="469" t="str">
        <f>Synthèse!B10&amp;"  "&amp;Synthèse!F10&amp;" "&amp;Synthèse!J10</f>
        <v xml:space="preserve">   </v>
      </c>
      <c r="D6" s="472"/>
      <c r="E6" s="472"/>
      <c r="F6" s="472"/>
      <c r="G6" s="473"/>
      <c r="I6" s="106" t="s">
        <v>113</v>
      </c>
      <c r="J6" s="469">
        <f>Synthèse!B12</f>
        <v>0</v>
      </c>
      <c r="K6" s="472"/>
      <c r="L6" s="473"/>
      <c r="M6" s="17"/>
      <c r="N6" s="17"/>
      <c r="O6" s="17"/>
      <c r="P6" s="17"/>
    </row>
    <row r="7" spans="1:16" x14ac:dyDescent="0.2">
      <c r="M7" s="17"/>
      <c r="N7" s="17"/>
      <c r="O7" s="17"/>
      <c r="P7" s="17"/>
    </row>
    <row r="8" spans="1:16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" x14ac:dyDescent="0.2">
      <c r="B9" s="18" t="s">
        <v>10</v>
      </c>
      <c r="C9" s="19"/>
      <c r="D9" s="19"/>
    </row>
    <row r="10" spans="1:16" s="20" customFormat="1" x14ac:dyDescent="0.2">
      <c r="B10" s="482" t="s">
        <v>59</v>
      </c>
      <c r="C10" s="482" t="s">
        <v>11</v>
      </c>
      <c r="D10" s="482" t="s">
        <v>12</v>
      </c>
      <c r="E10" s="482" t="s">
        <v>13</v>
      </c>
      <c r="F10" s="481" t="s">
        <v>14</v>
      </c>
      <c r="G10" s="481"/>
      <c r="H10" s="481"/>
      <c r="I10" s="481" t="s">
        <v>15</v>
      </c>
      <c r="J10" s="481"/>
      <c r="K10" s="481"/>
      <c r="L10" s="480" t="s">
        <v>16</v>
      </c>
      <c r="M10" s="480" t="s">
        <v>17</v>
      </c>
      <c r="N10" s="480" t="s">
        <v>18</v>
      </c>
      <c r="O10" s="481" t="s">
        <v>58</v>
      </c>
      <c r="P10" s="481" t="s">
        <v>19</v>
      </c>
    </row>
    <row r="11" spans="1:16" s="20" customFormat="1" x14ac:dyDescent="0.2">
      <c r="B11" s="483"/>
      <c r="C11" s="483"/>
      <c r="D11" s="483"/>
      <c r="E11" s="483"/>
      <c r="F11" s="121" t="s">
        <v>20</v>
      </c>
      <c r="G11" s="121" t="s">
        <v>21</v>
      </c>
      <c r="H11" s="121" t="s">
        <v>22</v>
      </c>
      <c r="I11" s="121" t="s">
        <v>20</v>
      </c>
      <c r="J11" s="121" t="s">
        <v>21</v>
      </c>
      <c r="K11" s="121" t="s">
        <v>22</v>
      </c>
      <c r="L11" s="480"/>
      <c r="M11" s="480"/>
      <c r="N11" s="480"/>
      <c r="O11" s="481"/>
      <c r="P11" s="481"/>
    </row>
    <row r="12" spans="1:16" x14ac:dyDescent="0.2">
      <c r="B12" s="218" t="str">
        <f>T('Chef de file'!C5:H5)</f>
        <v/>
      </c>
      <c r="C12" s="195">
        <f>'Chef de file'!AC57</f>
        <v>0</v>
      </c>
      <c r="D12" s="195">
        <f>'Chef de file'!AC82</f>
        <v>0</v>
      </c>
      <c r="E12" s="195">
        <f>'Chef de file'!AC107</f>
        <v>0</v>
      </c>
      <c r="F12" s="195">
        <f>'Chef de file'!AC132</f>
        <v>0</v>
      </c>
      <c r="G12" s="195">
        <f>'Chef de file'!AC153</f>
        <v>0</v>
      </c>
      <c r="H12" s="196">
        <f t="shared" ref="H12:H17" si="0">F12+G12</f>
        <v>0</v>
      </c>
      <c r="I12" s="195">
        <f>'Chef de file'!AC178</f>
        <v>0</v>
      </c>
      <c r="J12" s="195">
        <f>'Chef de file'!AC199</f>
        <v>0</v>
      </c>
      <c r="K12" s="196">
        <f t="shared" ref="K12:K17" si="1">I12+J12</f>
        <v>0</v>
      </c>
      <c r="L12" s="195">
        <f>'Chef de file'!AC224</f>
        <v>0</v>
      </c>
      <c r="M12" s="195">
        <f>'Chef de file'!AC249</f>
        <v>0</v>
      </c>
      <c r="N12" s="196">
        <f t="shared" ref="N12:N17" si="2">C12+D12+E12+H12+K12+L12+M12</f>
        <v>0</v>
      </c>
      <c r="O12" s="211">
        <f>'Chef de file'!C28</f>
        <v>0</v>
      </c>
      <c r="P12" s="197">
        <f t="shared" ref="P12:P17" si="3">N12-O12</f>
        <v>0</v>
      </c>
    </row>
    <row r="13" spans="1:16" x14ac:dyDescent="0.2">
      <c r="B13" s="218" t="str">
        <f>T('P Com 1'!C5:H5)</f>
        <v>Part Com 1</v>
      </c>
      <c r="C13" s="195">
        <f>'P Com 1'!AC57</f>
        <v>0</v>
      </c>
      <c r="D13" s="195">
        <f>'P Com 1'!AC82</f>
        <v>0</v>
      </c>
      <c r="E13" s="195">
        <f>'P Com 1'!AC107</f>
        <v>0</v>
      </c>
      <c r="F13" s="195">
        <f>'P Com 1'!AC132</f>
        <v>0</v>
      </c>
      <c r="G13" s="195">
        <f>'P Com 1'!AC153</f>
        <v>0</v>
      </c>
      <c r="H13" s="196">
        <f t="shared" si="0"/>
        <v>0</v>
      </c>
      <c r="I13" s="195">
        <f>'P Com 1'!AC178</f>
        <v>0</v>
      </c>
      <c r="J13" s="195">
        <f>'P Com 1'!AC199</f>
        <v>0</v>
      </c>
      <c r="K13" s="196">
        <f t="shared" si="1"/>
        <v>0</v>
      </c>
      <c r="L13" s="195">
        <f>'P Com 1'!AC224</f>
        <v>0</v>
      </c>
      <c r="M13" s="195">
        <f>'P Com 1'!AC249</f>
        <v>0</v>
      </c>
      <c r="N13" s="196">
        <f t="shared" si="2"/>
        <v>0</v>
      </c>
      <c r="O13" s="195">
        <f>'P Com 1'!C28</f>
        <v>0</v>
      </c>
      <c r="P13" s="197">
        <f t="shared" si="3"/>
        <v>0</v>
      </c>
    </row>
    <row r="14" spans="1:16" x14ac:dyDescent="0.2">
      <c r="B14" s="218" t="str">
        <f>T('P Com 2'!C5:H5)</f>
        <v>Part Com 2</v>
      </c>
      <c r="C14" s="195">
        <f>'P Com 2'!AC57</f>
        <v>0</v>
      </c>
      <c r="D14" s="195">
        <f>'P Com 2'!AC82</f>
        <v>0</v>
      </c>
      <c r="E14" s="195">
        <f>'P Com 2'!AC107</f>
        <v>0</v>
      </c>
      <c r="F14" s="195">
        <f>'P Com 2'!AC132</f>
        <v>0</v>
      </c>
      <c r="G14" s="195">
        <f>'P Com 2'!AC153</f>
        <v>0</v>
      </c>
      <c r="H14" s="196">
        <f t="shared" si="0"/>
        <v>0</v>
      </c>
      <c r="I14" s="195">
        <f>'P Com 2'!AC178</f>
        <v>0</v>
      </c>
      <c r="J14" s="195">
        <f>'P Com 2'!AC199</f>
        <v>0</v>
      </c>
      <c r="K14" s="196">
        <f t="shared" si="1"/>
        <v>0</v>
      </c>
      <c r="L14" s="195">
        <f>'P Com 2'!AC224</f>
        <v>0</v>
      </c>
      <c r="M14" s="195">
        <f>'P Com 2'!AC249</f>
        <v>0</v>
      </c>
      <c r="N14" s="196">
        <f t="shared" si="2"/>
        <v>0</v>
      </c>
      <c r="O14" s="195">
        <f>'P Com 2'!C28</f>
        <v>0</v>
      </c>
      <c r="P14" s="197">
        <f t="shared" si="3"/>
        <v>0</v>
      </c>
    </row>
    <row r="15" spans="1:16" x14ac:dyDescent="0.2">
      <c r="B15" s="218" t="str">
        <f>T('P Com 3'!C5:H5)</f>
        <v>Part Com 3</v>
      </c>
      <c r="C15" s="195">
        <f>'P Com 3'!AC57</f>
        <v>0</v>
      </c>
      <c r="D15" s="195">
        <f>'P Com 3'!AC82</f>
        <v>0</v>
      </c>
      <c r="E15" s="195">
        <f>'P Com 3'!AC107</f>
        <v>0</v>
      </c>
      <c r="F15" s="195">
        <f>'P Com 3'!AC132</f>
        <v>0</v>
      </c>
      <c r="G15" s="195">
        <f>'P Com 3'!AC153</f>
        <v>0</v>
      </c>
      <c r="H15" s="196">
        <f t="shared" si="0"/>
        <v>0</v>
      </c>
      <c r="I15" s="195">
        <f>'P Com 3'!AC178</f>
        <v>0</v>
      </c>
      <c r="J15" s="195">
        <f>'P Com 3'!AC199</f>
        <v>0</v>
      </c>
      <c r="K15" s="196">
        <f t="shared" si="1"/>
        <v>0</v>
      </c>
      <c r="L15" s="195">
        <f>'P Com 3'!AC224</f>
        <v>0</v>
      </c>
      <c r="M15" s="195">
        <f>'P Com 3'!AC249</f>
        <v>0</v>
      </c>
      <c r="N15" s="196">
        <f t="shared" si="2"/>
        <v>0</v>
      </c>
      <c r="O15" s="195">
        <f>'P Com 3'!C28</f>
        <v>0</v>
      </c>
      <c r="P15" s="197">
        <f t="shared" si="3"/>
        <v>0</v>
      </c>
    </row>
    <row r="16" spans="1:16" x14ac:dyDescent="0.2">
      <c r="B16" s="218" t="str">
        <f>T('P Com 4'!C5:H5)</f>
        <v>Part Pays Tiers 4</v>
      </c>
      <c r="C16" s="195">
        <f>'P Com 4'!AC57</f>
        <v>0</v>
      </c>
      <c r="D16" s="195">
        <f>'P Com 4'!AC82</f>
        <v>0</v>
      </c>
      <c r="E16" s="195">
        <f>'P Com 4'!AC107</f>
        <v>0</v>
      </c>
      <c r="F16" s="195">
        <f>'P Com 4'!AC132</f>
        <v>0</v>
      </c>
      <c r="G16" s="195">
        <f>'P Com 4'!AC153</f>
        <v>0</v>
      </c>
      <c r="H16" s="196">
        <f t="shared" si="0"/>
        <v>0</v>
      </c>
      <c r="I16" s="195">
        <f>'P Com 4'!AC178</f>
        <v>0</v>
      </c>
      <c r="J16" s="195">
        <f>'P Com 4'!AC199</f>
        <v>0</v>
      </c>
      <c r="K16" s="196">
        <f t="shared" si="1"/>
        <v>0</v>
      </c>
      <c r="L16" s="195">
        <f>'P Com 4'!AC224</f>
        <v>0</v>
      </c>
      <c r="M16" s="195">
        <f>'P Com 4'!AC249</f>
        <v>0</v>
      </c>
      <c r="N16" s="196">
        <f t="shared" si="2"/>
        <v>0</v>
      </c>
      <c r="O16" s="195">
        <f>'P Com 4'!C28</f>
        <v>0</v>
      </c>
      <c r="P16" s="197">
        <f t="shared" si="3"/>
        <v>0</v>
      </c>
    </row>
    <row r="17" spans="2:17" x14ac:dyDescent="0.2">
      <c r="B17" s="218" t="str">
        <f>T('P Com 5'!C5:H5)</f>
        <v>Part Pays Tiers 5</v>
      </c>
      <c r="C17" s="195">
        <f>'P Com 5'!AC57</f>
        <v>0</v>
      </c>
      <c r="D17" s="195">
        <f>'P Com 5'!AC82</f>
        <v>0</v>
      </c>
      <c r="E17" s="195">
        <f>'P Com 5'!AC107</f>
        <v>0</v>
      </c>
      <c r="F17" s="195">
        <f>'P Com 5'!AC132</f>
        <v>0</v>
      </c>
      <c r="G17" s="195">
        <f>'P Com 5'!AC153</f>
        <v>0</v>
      </c>
      <c r="H17" s="196">
        <f t="shared" si="0"/>
        <v>0</v>
      </c>
      <c r="I17" s="195">
        <f>'P Com 5'!AC178</f>
        <v>0</v>
      </c>
      <c r="J17" s="195">
        <f>'P Com 5'!AC199</f>
        <v>0</v>
      </c>
      <c r="K17" s="196">
        <f t="shared" si="1"/>
        <v>0</v>
      </c>
      <c r="L17" s="195">
        <f>'P Com 5'!AC224</f>
        <v>0</v>
      </c>
      <c r="M17" s="195">
        <f>'P Com 5'!AC249</f>
        <v>0</v>
      </c>
      <c r="N17" s="196">
        <f t="shared" si="2"/>
        <v>0</v>
      </c>
      <c r="O17" s="195">
        <f>'P Com 5'!C28</f>
        <v>0</v>
      </c>
      <c r="P17" s="197">
        <f t="shared" si="3"/>
        <v>0</v>
      </c>
    </row>
    <row r="18" spans="2:17" x14ac:dyDescent="0.2">
      <c r="B18" s="122" t="s">
        <v>106</v>
      </c>
      <c r="C18" s="198">
        <f t="shared" ref="C18:N18" si="4">SUM(C12:C17)</f>
        <v>0</v>
      </c>
      <c r="D18" s="198">
        <f t="shared" si="4"/>
        <v>0</v>
      </c>
      <c r="E18" s="198">
        <f t="shared" si="4"/>
        <v>0</v>
      </c>
      <c r="F18" s="198">
        <f t="shared" si="4"/>
        <v>0</v>
      </c>
      <c r="G18" s="198">
        <f t="shared" si="4"/>
        <v>0</v>
      </c>
      <c r="H18" s="198">
        <f t="shared" si="4"/>
        <v>0</v>
      </c>
      <c r="I18" s="198">
        <f t="shared" si="4"/>
        <v>0</v>
      </c>
      <c r="J18" s="198">
        <f t="shared" si="4"/>
        <v>0</v>
      </c>
      <c r="K18" s="198">
        <f t="shared" si="4"/>
        <v>0</v>
      </c>
      <c r="L18" s="198">
        <f t="shared" si="4"/>
        <v>0</v>
      </c>
      <c r="M18" s="198">
        <f t="shared" si="4"/>
        <v>0</v>
      </c>
      <c r="N18" s="198">
        <f t="shared" si="4"/>
        <v>0</v>
      </c>
      <c r="O18" s="212">
        <f t="shared" ref="O18" si="5">SUM(O12:O17)</f>
        <v>0</v>
      </c>
      <c r="P18" s="198">
        <f t="shared" ref="P18" si="6">SUM(P12:P17)</f>
        <v>0</v>
      </c>
    </row>
    <row r="19" spans="2:17" s="21" customFormat="1" x14ac:dyDescent="0.2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7"/>
      <c r="M19" s="127"/>
      <c r="N19" s="128"/>
      <c r="O19" s="135"/>
      <c r="P19" s="135"/>
    </row>
    <row r="20" spans="2:17" s="20" customFormat="1" ht="24" x14ac:dyDescent="0.2">
      <c r="B20" s="123" t="s">
        <v>149</v>
      </c>
      <c r="C20" s="123" t="s">
        <v>11</v>
      </c>
      <c r="D20" s="123" t="s">
        <v>12</v>
      </c>
      <c r="E20" s="123" t="s">
        <v>13</v>
      </c>
      <c r="F20" s="477" t="s">
        <v>14</v>
      </c>
      <c r="G20" s="478"/>
      <c r="H20" s="479"/>
      <c r="I20" s="477" t="s">
        <v>15</v>
      </c>
      <c r="J20" s="478"/>
      <c r="K20" s="479"/>
      <c r="L20" s="123" t="s">
        <v>16</v>
      </c>
      <c r="M20" s="123" t="s">
        <v>17</v>
      </c>
      <c r="N20" s="123" t="s">
        <v>18</v>
      </c>
      <c r="O20" s="136"/>
      <c r="P20" s="27"/>
    </row>
    <row r="21" spans="2:17" x14ac:dyDescent="0.2">
      <c r="B21" s="218" t="str">
        <f>T('P Pays Tiers 1'!C5:H5)</f>
        <v>Part Pays Tiers 1</v>
      </c>
      <c r="C21" s="199">
        <f>'P Pays Tiers 1'!AC57</f>
        <v>0</v>
      </c>
      <c r="D21" s="199">
        <f>'P Pays Tiers 1'!AC82</f>
        <v>0</v>
      </c>
      <c r="E21" s="199">
        <f>'P Pays Tiers 1'!AC107</f>
        <v>0</v>
      </c>
      <c r="F21" s="129"/>
      <c r="G21" s="130"/>
      <c r="H21" s="199">
        <f>'P Pays Tiers 1'!AC132</f>
        <v>0</v>
      </c>
      <c r="I21" s="129"/>
      <c r="J21" s="130"/>
      <c r="K21" s="201">
        <f>'P Pays Tiers 1'!AC178</f>
        <v>0</v>
      </c>
      <c r="L21" s="201">
        <f>'P Pays Tiers 1'!AC224</f>
        <v>0</v>
      </c>
      <c r="M21" s="201">
        <f>'P Pays Tiers 1'!AC249</f>
        <v>0</v>
      </c>
      <c r="N21" s="196">
        <f>SUM(C21:M21)</f>
        <v>0</v>
      </c>
      <c r="O21" s="136"/>
      <c r="P21" s="27"/>
    </row>
    <row r="22" spans="2:17" x14ac:dyDescent="0.2">
      <c r="B22" s="218" t="str">
        <f>T('P Pays Tiers 2'!C5:H5)</f>
        <v>Part Pays Tiers 2</v>
      </c>
      <c r="C22" s="199">
        <f>'P Pays Tiers 2'!AC57</f>
        <v>0</v>
      </c>
      <c r="D22" s="199">
        <f>'P Pays Tiers 2'!AC82</f>
        <v>0</v>
      </c>
      <c r="E22" s="199">
        <f>'P Pays Tiers 2'!AC107</f>
        <v>0</v>
      </c>
      <c r="F22" s="131"/>
      <c r="G22" s="132"/>
      <c r="H22" s="199">
        <f>'P Pays Tiers 2'!AC132</f>
        <v>0</v>
      </c>
      <c r="I22" s="131"/>
      <c r="J22" s="132"/>
      <c r="K22" s="199">
        <f>'P Pays Tiers 2'!AC178</f>
        <v>0</v>
      </c>
      <c r="L22" s="199">
        <f>'P Pays Tiers 2'!AC224</f>
        <v>0</v>
      </c>
      <c r="M22" s="199">
        <f>'P Pays Tiers 2'!AC249</f>
        <v>0</v>
      </c>
      <c r="N22" s="196">
        <f>SUM(C22:M22)</f>
        <v>0</v>
      </c>
      <c r="O22" s="136"/>
      <c r="P22" s="27"/>
    </row>
    <row r="23" spans="2:17" x14ac:dyDescent="0.2">
      <c r="B23" s="218" t="str">
        <f>T('P Pays Tiers 3'!C5:H5)</f>
        <v>Part Pays Tiers 3</v>
      </c>
      <c r="C23" s="199">
        <f>'P Pays Tiers 3'!AC57</f>
        <v>0</v>
      </c>
      <c r="D23" s="199">
        <f>'P Pays Tiers 3'!AC82</f>
        <v>0</v>
      </c>
      <c r="E23" s="199">
        <f>'P Pays Tiers 3'!AC107</f>
        <v>0</v>
      </c>
      <c r="F23" s="131"/>
      <c r="G23" s="132"/>
      <c r="H23" s="199">
        <f>'P Pays Tiers 3'!AC132</f>
        <v>0</v>
      </c>
      <c r="I23" s="131"/>
      <c r="J23" s="132"/>
      <c r="K23" s="199">
        <f>'P Pays Tiers 3'!AC178</f>
        <v>0</v>
      </c>
      <c r="L23" s="199">
        <f>'P Pays Tiers 3'!AC224</f>
        <v>0</v>
      </c>
      <c r="M23" s="199">
        <f>'P Pays Tiers 3'!AC249</f>
        <v>0</v>
      </c>
      <c r="N23" s="196">
        <f>SUM(C23:M23)</f>
        <v>0</v>
      </c>
      <c r="O23" s="136"/>
      <c r="P23" s="27"/>
    </row>
    <row r="24" spans="2:17" x14ac:dyDescent="0.2">
      <c r="B24" s="218" t="str">
        <f>T('P Pays Tiers 4'!C5:H5)</f>
        <v>Part Pays Tiers 4</v>
      </c>
      <c r="C24" s="199">
        <f>'P Pays Tiers 4'!AC57</f>
        <v>0</v>
      </c>
      <c r="D24" s="199">
        <f>'P Pays Tiers 4'!AC82</f>
        <v>0</v>
      </c>
      <c r="E24" s="199">
        <f>'P Pays Tiers 4'!AC107</f>
        <v>0</v>
      </c>
      <c r="F24" s="131"/>
      <c r="G24" s="132"/>
      <c r="H24" s="199">
        <f>'P Pays Tiers 4'!AC132</f>
        <v>0</v>
      </c>
      <c r="I24" s="131"/>
      <c r="J24" s="132"/>
      <c r="K24" s="199">
        <f>'P Pays Tiers 4'!AC178</f>
        <v>0</v>
      </c>
      <c r="L24" s="199">
        <f>'P Pays Tiers 4'!AC224</f>
        <v>0</v>
      </c>
      <c r="M24" s="199">
        <f>'P Pays Tiers 4'!AC249</f>
        <v>0</v>
      </c>
      <c r="N24" s="196">
        <f>SUM(C24:M24)</f>
        <v>0</v>
      </c>
      <c r="O24" s="136"/>
      <c r="P24" s="27"/>
    </row>
    <row r="25" spans="2:17" x14ac:dyDescent="0.2">
      <c r="B25" s="218" t="str">
        <f>T('P Pays Tiers 5'!C5:H5)</f>
        <v>Part Pays Tiers 5</v>
      </c>
      <c r="C25" s="199">
        <f>'P Pays Tiers 5'!AC57</f>
        <v>0</v>
      </c>
      <c r="D25" s="199">
        <f>'P Pays Tiers 5'!AC82</f>
        <v>0</v>
      </c>
      <c r="E25" s="199">
        <f>'P Pays Tiers 5'!AC107</f>
        <v>0</v>
      </c>
      <c r="F25" s="131"/>
      <c r="G25" s="132"/>
      <c r="H25" s="199">
        <f>'P Pays Tiers 5'!AC132</f>
        <v>0</v>
      </c>
      <c r="I25" s="131"/>
      <c r="J25" s="132"/>
      <c r="K25" s="199">
        <f>'P Pays Tiers 5'!AC178</f>
        <v>0</v>
      </c>
      <c r="L25" s="199">
        <f>'P Pays Tiers 5'!AC224</f>
        <v>0</v>
      </c>
      <c r="M25" s="199">
        <f>'P Pays Tiers 5'!AC249</f>
        <v>0</v>
      </c>
      <c r="N25" s="196">
        <f>SUM(C25:M25)</f>
        <v>0</v>
      </c>
      <c r="O25" s="136"/>
      <c r="P25" s="27"/>
    </row>
    <row r="26" spans="2:17" x14ac:dyDescent="0.2">
      <c r="B26" s="219" t="s">
        <v>162</v>
      </c>
      <c r="C26" s="200">
        <f t="shared" ref="C26:N26" si="7">SUM(C21:C25)</f>
        <v>0</v>
      </c>
      <c r="D26" s="200">
        <f t="shared" si="7"/>
        <v>0</v>
      </c>
      <c r="E26" s="200">
        <f t="shared" si="7"/>
        <v>0</v>
      </c>
      <c r="F26" s="133"/>
      <c r="G26" s="134"/>
      <c r="H26" s="200">
        <f t="shared" si="7"/>
        <v>0</v>
      </c>
      <c r="I26" s="133"/>
      <c r="J26" s="134"/>
      <c r="K26" s="200">
        <f t="shared" si="7"/>
        <v>0</v>
      </c>
      <c r="L26" s="200">
        <f t="shared" si="7"/>
        <v>0</v>
      </c>
      <c r="M26" s="200">
        <f t="shared" si="7"/>
        <v>0</v>
      </c>
      <c r="N26" s="200">
        <f t="shared" si="7"/>
        <v>0</v>
      </c>
      <c r="O26" s="136"/>
      <c r="P26" s="27"/>
    </row>
    <row r="27" spans="2:17" s="21" customFormat="1" x14ac:dyDescent="0.2">
      <c r="B27" s="125"/>
      <c r="C27" s="126"/>
      <c r="D27" s="126"/>
      <c r="E27" s="126"/>
      <c r="F27" s="126"/>
      <c r="G27" s="126"/>
      <c r="H27" s="126"/>
      <c r="I27" s="126"/>
      <c r="J27" s="126"/>
      <c r="K27" s="135"/>
      <c r="L27" s="144"/>
      <c r="M27" s="144"/>
      <c r="N27" s="145"/>
      <c r="O27" s="22"/>
      <c r="P27" s="22"/>
    </row>
    <row r="28" spans="2:17" s="23" customFormat="1" x14ac:dyDescent="0.2">
      <c r="B28" s="122" t="s">
        <v>100</v>
      </c>
      <c r="C28" s="139">
        <f>IF(C$30&gt;0,C18/C$30,0)</f>
        <v>0</v>
      </c>
      <c r="D28" s="139">
        <f t="shared" ref="D28:P28" si="8">IF(D$30&gt;0,D18/D$30,0)</f>
        <v>0</v>
      </c>
      <c r="E28" s="139">
        <f t="shared" si="8"/>
        <v>0</v>
      </c>
      <c r="F28" s="139">
        <f t="shared" si="8"/>
        <v>0</v>
      </c>
      <c r="G28" s="139">
        <f t="shared" si="8"/>
        <v>0</v>
      </c>
      <c r="H28" s="139">
        <f t="shared" si="8"/>
        <v>0</v>
      </c>
      <c r="I28" s="139">
        <f t="shared" si="8"/>
        <v>0</v>
      </c>
      <c r="J28" s="143">
        <f t="shared" si="8"/>
        <v>0</v>
      </c>
      <c r="K28" s="146">
        <f t="shared" si="8"/>
        <v>0</v>
      </c>
      <c r="L28" s="147">
        <f t="shared" si="8"/>
        <v>0</v>
      </c>
      <c r="M28" s="147">
        <f t="shared" si="8"/>
        <v>0</v>
      </c>
      <c r="N28" s="147">
        <f t="shared" si="8"/>
        <v>0</v>
      </c>
      <c r="O28" s="147">
        <f t="shared" si="8"/>
        <v>0</v>
      </c>
      <c r="P28" s="148">
        <f t="shared" si="8"/>
        <v>0</v>
      </c>
    </row>
    <row r="29" spans="2:17" s="23" customFormat="1" x14ac:dyDescent="0.2">
      <c r="B29" s="124" t="s">
        <v>150</v>
      </c>
      <c r="C29" s="140">
        <f>IF(C30&gt;0,C26/C30,0)</f>
        <v>0</v>
      </c>
      <c r="D29" s="140">
        <f t="shared" ref="D29:F29" si="9">IF(D30&gt;0,D26/D30,0)</f>
        <v>0</v>
      </c>
      <c r="E29" s="140">
        <f t="shared" si="9"/>
        <v>0</v>
      </c>
      <c r="F29" s="140">
        <f t="shared" si="9"/>
        <v>0</v>
      </c>
      <c r="G29" s="140">
        <f>IF(G30&gt;0,I26/G30,0)</f>
        <v>0</v>
      </c>
      <c r="H29" s="140">
        <f>IF(H30&gt;0,L26/H30,0)</f>
        <v>0</v>
      </c>
      <c r="I29" s="141">
        <f>IF(I30&gt;0,M26/I30,0)</f>
        <v>0</v>
      </c>
      <c r="J29" s="142">
        <f>IF(J30&gt;0,N26/J30,0)</f>
        <v>0</v>
      </c>
      <c r="K29" s="22"/>
      <c r="L29" s="107"/>
      <c r="M29" s="107"/>
      <c r="N29" s="24"/>
      <c r="O29" s="22"/>
      <c r="P29" s="22"/>
      <c r="Q29" s="21"/>
    </row>
    <row r="30" spans="2:17" s="138" customFormat="1" x14ac:dyDescent="0.2">
      <c r="B30" s="137" t="s">
        <v>155</v>
      </c>
      <c r="C30" s="202">
        <f>C26+C18</f>
        <v>0</v>
      </c>
      <c r="D30" s="202">
        <f>D26+D18</f>
        <v>0</v>
      </c>
      <c r="E30" s="202">
        <f>E26+E18</f>
        <v>0</v>
      </c>
      <c r="F30" s="202">
        <f>F18</f>
        <v>0</v>
      </c>
      <c r="G30" s="202">
        <f>G18</f>
        <v>0</v>
      </c>
      <c r="H30" s="202">
        <f>H18+H26</f>
        <v>0</v>
      </c>
      <c r="I30" s="202">
        <f>I18</f>
        <v>0</v>
      </c>
      <c r="J30" s="203">
        <f>J18</f>
        <v>0</v>
      </c>
      <c r="K30" s="203">
        <f t="shared" ref="K30:N30" si="10">K18+K26</f>
        <v>0</v>
      </c>
      <c r="L30" s="203">
        <f t="shared" si="10"/>
        <v>0</v>
      </c>
      <c r="M30" s="203">
        <f t="shared" si="10"/>
        <v>0</v>
      </c>
      <c r="N30" s="203">
        <f t="shared" si="10"/>
        <v>0</v>
      </c>
      <c r="O30" s="203">
        <f t="shared" ref="O30:P30" si="11">O18</f>
        <v>0</v>
      </c>
      <c r="P30" s="203">
        <f t="shared" si="11"/>
        <v>0</v>
      </c>
    </row>
    <row r="31" spans="2:17" ht="20.100000000000001" customHeight="1" x14ac:dyDescent="0.2"/>
    <row r="34" spans="2:11" ht="15.75" x14ac:dyDescent="0.2">
      <c r="B34" s="474" t="s">
        <v>56</v>
      </c>
      <c r="C34" s="475"/>
      <c r="D34" s="475"/>
      <c r="E34" s="475"/>
      <c r="F34" s="475"/>
      <c r="G34" s="475"/>
      <c r="H34" s="475"/>
      <c r="I34" s="475"/>
      <c r="J34" s="475"/>
      <c r="K34" s="476"/>
    </row>
    <row r="35" spans="2:11" ht="3.75" customHeight="1" x14ac:dyDescent="0.2">
      <c r="B35" s="104"/>
      <c r="C35" s="15"/>
      <c r="D35" s="16"/>
      <c r="E35" s="16"/>
      <c r="F35" s="27"/>
      <c r="G35" s="27"/>
      <c r="H35" s="27"/>
      <c r="I35" s="27"/>
      <c r="J35" s="27"/>
      <c r="K35" s="105"/>
    </row>
    <row r="36" spans="2:11" x14ac:dyDescent="0.2">
      <c r="B36" s="108" t="s">
        <v>105</v>
      </c>
      <c r="C36" s="109"/>
      <c r="D36" s="109"/>
      <c r="E36" s="110"/>
      <c r="F36" s="109"/>
      <c r="G36" s="109"/>
      <c r="H36" s="109"/>
      <c r="I36" s="109"/>
      <c r="J36" s="109"/>
      <c r="K36" s="111"/>
    </row>
    <row r="37" spans="2:11" x14ac:dyDescent="0.2">
      <c r="B37" s="112"/>
      <c r="C37" s="109"/>
      <c r="D37" s="109"/>
      <c r="E37" s="109"/>
      <c r="F37" s="113"/>
      <c r="G37" s="113"/>
      <c r="H37" s="113"/>
      <c r="I37" s="113"/>
      <c r="J37" s="113"/>
      <c r="K37" s="114"/>
    </row>
    <row r="38" spans="2:11" x14ac:dyDescent="0.2">
      <c r="B38" s="115"/>
      <c r="C38" s="116"/>
      <c r="D38" s="116"/>
      <c r="E38" s="116"/>
      <c r="F38" s="116"/>
      <c r="G38" s="116"/>
      <c r="H38" s="116"/>
      <c r="I38" s="116"/>
      <c r="J38" s="116"/>
      <c r="K38" s="117"/>
    </row>
  </sheetData>
  <sheetProtection password="8881" sheet="1" objects="1" scenarios="1" selectLockedCells="1" selectUnlockedCells="1"/>
  <mergeCells count="17">
    <mergeCell ref="N10:N11"/>
    <mergeCell ref="O10:O11"/>
    <mergeCell ref="P10:P11"/>
    <mergeCell ref="B10:B11"/>
    <mergeCell ref="C10:C11"/>
    <mergeCell ref="D10:D11"/>
    <mergeCell ref="E10:E11"/>
    <mergeCell ref="F10:H10"/>
    <mergeCell ref="I10:K10"/>
    <mergeCell ref="L10:L11"/>
    <mergeCell ref="M10:M11"/>
    <mergeCell ref="C5:L5"/>
    <mergeCell ref="C6:G6"/>
    <mergeCell ref="J6:L6"/>
    <mergeCell ref="B34:K34"/>
    <mergeCell ref="F20:H20"/>
    <mergeCell ref="I20:K20"/>
  </mergeCells>
  <pageMargins left="0.78749999999999998" right="0.78749999999999998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 tint="-0.499984740745262"/>
    <pageSetUpPr fitToPage="1"/>
  </sheetPr>
  <dimension ref="A1:AF252"/>
  <sheetViews>
    <sheetView showGridLines="0" zoomScale="85" zoomScaleNormal="85" workbookViewId="0">
      <selection activeCell="D65" sqref="D65"/>
    </sheetView>
  </sheetViews>
  <sheetFormatPr baseColWidth="10" defaultColWidth="9.140625" defaultRowHeight="12.75" x14ac:dyDescent="0.2"/>
  <cols>
    <col min="1" max="1" width="6.7109375" style="225" customWidth="1"/>
    <col min="2" max="2" width="25.710937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2" ht="25.5" x14ac:dyDescent="0.2">
      <c r="A2" s="224"/>
      <c r="B2" s="224"/>
      <c r="C2" s="224"/>
      <c r="D2" s="224"/>
      <c r="E2" s="226" t="s">
        <v>26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61</v>
      </c>
      <c r="C4" s="484"/>
      <c r="D4" s="484"/>
      <c r="E4" s="484"/>
      <c r="F4" s="484"/>
      <c r="G4" s="484"/>
      <c r="H4" s="485"/>
      <c r="I4" s="228"/>
      <c r="J4" s="228"/>
      <c r="K4" s="228"/>
      <c r="L4" s="228"/>
      <c r="M4" s="228"/>
    </row>
    <row r="5" spans="1:32" x14ac:dyDescent="0.2">
      <c r="B5" s="230" t="s">
        <v>131</v>
      </c>
      <c r="C5" s="513"/>
      <c r="D5" s="513"/>
      <c r="E5" s="513"/>
      <c r="F5" s="513"/>
      <c r="G5" s="513"/>
      <c r="H5" s="514"/>
      <c r="I5" s="231"/>
      <c r="J5" s="231"/>
      <c r="K5" s="231"/>
      <c r="L5" s="231"/>
      <c r="M5" s="231"/>
    </row>
    <row r="6" spans="1:32" x14ac:dyDescent="0.2">
      <c r="B6" s="230" t="s">
        <v>24</v>
      </c>
      <c r="C6" s="515"/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/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/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2</v>
      </c>
      <c r="C12" s="401">
        <v>0</v>
      </c>
      <c r="D12" s="241">
        <f>IF(C$31&gt;0,C12/C$31,0)</f>
        <v>0</v>
      </c>
      <c r="E12" s="242"/>
      <c r="G12" s="497" t="s">
        <v>11</v>
      </c>
      <c r="H12" s="498"/>
      <c r="I12" s="498"/>
      <c r="J12" s="498"/>
      <c r="K12" s="498"/>
      <c r="L12" s="499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498"/>
      <c r="I13" s="498"/>
      <c r="J13" s="498"/>
      <c r="K13" s="498"/>
      <c r="L13" s="499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498"/>
      <c r="I14" s="498"/>
      <c r="J14" s="498"/>
      <c r="K14" s="498"/>
      <c r="L14" s="499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498"/>
      <c r="I15" s="498"/>
      <c r="J15" s="498"/>
      <c r="K15" s="498"/>
      <c r="L15" s="499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498"/>
      <c r="I16" s="498"/>
      <c r="J16" s="498"/>
      <c r="K16" s="498"/>
      <c r="L16" s="499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498"/>
      <c r="I17" s="498"/>
      <c r="J17" s="498"/>
      <c r="K17" s="498"/>
      <c r="L17" s="499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498"/>
      <c r="I18" s="498"/>
      <c r="J18" s="498"/>
      <c r="K18" s="498"/>
      <c r="L18" s="499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498"/>
      <c r="I19" s="498"/>
      <c r="J19" s="498"/>
      <c r="K19" s="498"/>
      <c r="L19" s="499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498"/>
      <c r="I20" s="498"/>
      <c r="J20" s="498"/>
      <c r="K20" s="498"/>
      <c r="L20" s="499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498"/>
      <c r="I21" s="498"/>
      <c r="J21" s="498"/>
      <c r="K21" s="498"/>
      <c r="L21" s="499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ht="25.5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300"/>
      <c r="AE37" s="300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308"/>
      <c r="AE38" s="308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308"/>
      <c r="AE39" s="308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308"/>
      <c r="AE40" s="308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308"/>
      <c r="AE41" s="308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308"/>
      <c r="AE42" s="308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308"/>
      <c r="AE43" s="308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308"/>
      <c r="AE44" s="308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308"/>
      <c r="AE45" s="308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308"/>
      <c r="AE46" s="308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308"/>
      <c r="AE47" s="308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308"/>
      <c r="AE48" s="308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308"/>
      <c r="AE49" s="308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308"/>
      <c r="AE50" s="308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308"/>
      <c r="AE51" s="308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308"/>
      <c r="AE52" s="308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308"/>
      <c r="AE53" s="308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308"/>
      <c r="AE54" s="308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308"/>
      <c r="AE55" s="308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308"/>
      <c r="AE56" s="308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420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420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420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33" spans="2:32" ht="12.75" customHeight="1" thickBot="1" x14ac:dyDescent="0.25">
      <c r="B133" s="511" t="s">
        <v>153</v>
      </c>
      <c r="C133" s="405"/>
      <c r="D133" s="408"/>
      <c r="E133" s="411"/>
      <c r="F133" s="414"/>
      <c r="G133" s="298">
        <f t="shared" ref="G133:G152" si="40">E133*F133</f>
        <v>0</v>
      </c>
      <c r="H133" s="411"/>
      <c r="I133" s="414"/>
      <c r="J133" s="298">
        <f t="shared" ref="J133:J152" si="41">H133*I133</f>
        <v>0</v>
      </c>
      <c r="K133" s="411"/>
      <c r="L133" s="414"/>
      <c r="M133" s="298">
        <f t="shared" ref="M133:M152" si="42">K133*L133</f>
        <v>0</v>
      </c>
      <c r="N133" s="411"/>
      <c r="O133" s="414"/>
      <c r="P133" s="298">
        <f t="shared" ref="P133:P152" si="43">N133*O133</f>
        <v>0</v>
      </c>
      <c r="Q133" s="411"/>
      <c r="R133" s="414"/>
      <c r="S133" s="298">
        <f t="shared" ref="S133:S152" si="44">Q133*R133</f>
        <v>0</v>
      </c>
      <c r="T133" s="411"/>
      <c r="U133" s="414"/>
      <c r="V133" s="298">
        <f t="shared" ref="V133:V152" si="45">T133*U133</f>
        <v>0</v>
      </c>
      <c r="W133" s="411"/>
      <c r="X133" s="414"/>
      <c r="Y133" s="298">
        <f t="shared" ref="Y133:Y152" si="46">W133*X133</f>
        <v>0</v>
      </c>
      <c r="Z133" s="411"/>
      <c r="AA133" s="414"/>
      <c r="AB133" s="298">
        <f t="shared" ref="AB133:AB152" si="47">Z133*AA133</f>
        <v>0</v>
      </c>
      <c r="AC133" s="299">
        <f t="shared" ref="AC133:AC152" si="48">AB133+Y133+V133+S133+P133+M133+J133+G133</f>
        <v>0</v>
      </c>
      <c r="AD133" s="421" t="s">
        <v>129</v>
      </c>
      <c r="AE133" s="421" t="s">
        <v>165</v>
      </c>
      <c r="AF133" s="418"/>
    </row>
    <row r="134" spans="2:32" ht="12.75" customHeight="1" thickBot="1" x14ac:dyDescent="0.25">
      <c r="B134" s="511"/>
      <c r="C134" s="406"/>
      <c r="D134" s="409"/>
      <c r="E134" s="412"/>
      <c r="F134" s="415"/>
      <c r="G134" s="306">
        <f t="shared" si="40"/>
        <v>0</v>
      </c>
      <c r="H134" s="412"/>
      <c r="I134" s="415"/>
      <c r="J134" s="306">
        <f t="shared" si="41"/>
        <v>0</v>
      </c>
      <c r="K134" s="412"/>
      <c r="L134" s="415"/>
      <c r="M134" s="306">
        <f t="shared" si="42"/>
        <v>0</v>
      </c>
      <c r="N134" s="412"/>
      <c r="O134" s="415"/>
      <c r="P134" s="306">
        <f t="shared" si="43"/>
        <v>0</v>
      </c>
      <c r="Q134" s="412"/>
      <c r="R134" s="415"/>
      <c r="S134" s="306">
        <f t="shared" si="44"/>
        <v>0</v>
      </c>
      <c r="T134" s="412"/>
      <c r="U134" s="415"/>
      <c r="V134" s="306">
        <f t="shared" si="45"/>
        <v>0</v>
      </c>
      <c r="W134" s="412"/>
      <c r="X134" s="415"/>
      <c r="Y134" s="306">
        <f t="shared" si="46"/>
        <v>0</v>
      </c>
      <c r="Z134" s="412"/>
      <c r="AA134" s="415"/>
      <c r="AB134" s="306">
        <f t="shared" si="47"/>
        <v>0</v>
      </c>
      <c r="AC134" s="307">
        <f t="shared" si="48"/>
        <v>0</v>
      </c>
      <c r="AD134" s="422" t="s">
        <v>129</v>
      </c>
      <c r="AE134" s="422" t="s">
        <v>165</v>
      </c>
      <c r="AF134" s="418"/>
    </row>
    <row r="135" spans="2:32" ht="12.75" customHeight="1" thickBot="1" x14ac:dyDescent="0.25">
      <c r="B135" s="511"/>
      <c r="C135" s="406"/>
      <c r="D135" s="409"/>
      <c r="E135" s="412"/>
      <c r="F135" s="415"/>
      <c r="G135" s="306">
        <f t="shared" si="40"/>
        <v>0</v>
      </c>
      <c r="H135" s="412"/>
      <c r="I135" s="415"/>
      <c r="J135" s="306">
        <f t="shared" si="41"/>
        <v>0</v>
      </c>
      <c r="K135" s="412"/>
      <c r="L135" s="415"/>
      <c r="M135" s="306">
        <f t="shared" si="42"/>
        <v>0</v>
      </c>
      <c r="N135" s="412"/>
      <c r="O135" s="415"/>
      <c r="P135" s="306">
        <f t="shared" si="43"/>
        <v>0</v>
      </c>
      <c r="Q135" s="412"/>
      <c r="R135" s="415"/>
      <c r="S135" s="306">
        <f t="shared" si="44"/>
        <v>0</v>
      </c>
      <c r="T135" s="412"/>
      <c r="U135" s="415"/>
      <c r="V135" s="306">
        <f t="shared" si="45"/>
        <v>0</v>
      </c>
      <c r="W135" s="412"/>
      <c r="X135" s="415"/>
      <c r="Y135" s="306">
        <f t="shared" si="46"/>
        <v>0</v>
      </c>
      <c r="Z135" s="412"/>
      <c r="AA135" s="415"/>
      <c r="AB135" s="306">
        <f t="shared" si="47"/>
        <v>0</v>
      </c>
      <c r="AC135" s="307">
        <f t="shared" si="48"/>
        <v>0</v>
      </c>
      <c r="AD135" s="422" t="s">
        <v>129</v>
      </c>
      <c r="AE135" s="422" t="s">
        <v>165</v>
      </c>
      <c r="AF135" s="418"/>
    </row>
    <row r="136" spans="2:32" ht="12.75" customHeight="1" thickBot="1" x14ac:dyDescent="0.25">
      <c r="B136" s="511"/>
      <c r="C136" s="406"/>
      <c r="D136" s="409"/>
      <c r="E136" s="412"/>
      <c r="F136" s="415"/>
      <c r="G136" s="306">
        <f t="shared" si="40"/>
        <v>0</v>
      </c>
      <c r="H136" s="412"/>
      <c r="I136" s="415"/>
      <c r="J136" s="306">
        <f t="shared" si="41"/>
        <v>0</v>
      </c>
      <c r="K136" s="412"/>
      <c r="L136" s="415"/>
      <c r="M136" s="306">
        <f t="shared" si="42"/>
        <v>0</v>
      </c>
      <c r="N136" s="412"/>
      <c r="O136" s="415"/>
      <c r="P136" s="306">
        <f t="shared" si="43"/>
        <v>0</v>
      </c>
      <c r="Q136" s="412"/>
      <c r="R136" s="415"/>
      <c r="S136" s="306">
        <f t="shared" si="44"/>
        <v>0</v>
      </c>
      <c r="T136" s="412"/>
      <c r="U136" s="415"/>
      <c r="V136" s="306">
        <f t="shared" si="45"/>
        <v>0</v>
      </c>
      <c r="W136" s="412"/>
      <c r="X136" s="415"/>
      <c r="Y136" s="306">
        <f t="shared" si="46"/>
        <v>0</v>
      </c>
      <c r="Z136" s="412"/>
      <c r="AA136" s="415"/>
      <c r="AB136" s="306">
        <f t="shared" si="47"/>
        <v>0</v>
      </c>
      <c r="AC136" s="307">
        <f t="shared" si="48"/>
        <v>0</v>
      </c>
      <c r="AD136" s="422" t="s">
        <v>129</v>
      </c>
      <c r="AE136" s="422" t="s">
        <v>165</v>
      </c>
      <c r="AF136" s="418"/>
    </row>
    <row r="137" spans="2:32" ht="12.75" customHeight="1" thickBot="1" x14ac:dyDescent="0.25">
      <c r="B137" s="511"/>
      <c r="C137" s="406"/>
      <c r="D137" s="409"/>
      <c r="E137" s="412"/>
      <c r="F137" s="415"/>
      <c r="G137" s="306">
        <f t="shared" si="40"/>
        <v>0</v>
      </c>
      <c r="H137" s="412"/>
      <c r="I137" s="415"/>
      <c r="J137" s="306">
        <f t="shared" si="41"/>
        <v>0</v>
      </c>
      <c r="K137" s="412"/>
      <c r="L137" s="415"/>
      <c r="M137" s="306">
        <f t="shared" si="42"/>
        <v>0</v>
      </c>
      <c r="N137" s="412"/>
      <c r="O137" s="415"/>
      <c r="P137" s="306">
        <f t="shared" si="43"/>
        <v>0</v>
      </c>
      <c r="Q137" s="412"/>
      <c r="R137" s="415"/>
      <c r="S137" s="306">
        <f t="shared" si="44"/>
        <v>0</v>
      </c>
      <c r="T137" s="412"/>
      <c r="U137" s="415"/>
      <c r="V137" s="306">
        <f t="shared" si="45"/>
        <v>0</v>
      </c>
      <c r="W137" s="412"/>
      <c r="X137" s="415"/>
      <c r="Y137" s="306">
        <f t="shared" si="46"/>
        <v>0</v>
      </c>
      <c r="Z137" s="412"/>
      <c r="AA137" s="415"/>
      <c r="AB137" s="306">
        <f t="shared" si="47"/>
        <v>0</v>
      </c>
      <c r="AC137" s="307">
        <f t="shared" si="48"/>
        <v>0</v>
      </c>
      <c r="AD137" s="422" t="s">
        <v>129</v>
      </c>
      <c r="AE137" s="422" t="s">
        <v>165</v>
      </c>
      <c r="AF137" s="418"/>
    </row>
    <row r="138" spans="2:32" ht="12.75" customHeight="1" thickBot="1" x14ac:dyDescent="0.25">
      <c r="B138" s="511"/>
      <c r="C138" s="406"/>
      <c r="D138" s="409"/>
      <c r="E138" s="412"/>
      <c r="F138" s="415"/>
      <c r="G138" s="306">
        <f t="shared" si="40"/>
        <v>0</v>
      </c>
      <c r="H138" s="412"/>
      <c r="I138" s="415"/>
      <c r="J138" s="306">
        <f t="shared" si="41"/>
        <v>0</v>
      </c>
      <c r="K138" s="412"/>
      <c r="L138" s="415"/>
      <c r="M138" s="306">
        <f t="shared" si="42"/>
        <v>0</v>
      </c>
      <c r="N138" s="412"/>
      <c r="O138" s="415"/>
      <c r="P138" s="306">
        <f t="shared" si="43"/>
        <v>0</v>
      </c>
      <c r="Q138" s="412"/>
      <c r="R138" s="415"/>
      <c r="S138" s="306">
        <f t="shared" si="44"/>
        <v>0</v>
      </c>
      <c r="T138" s="412"/>
      <c r="U138" s="415"/>
      <c r="V138" s="306">
        <f t="shared" si="45"/>
        <v>0</v>
      </c>
      <c r="W138" s="412"/>
      <c r="X138" s="415"/>
      <c r="Y138" s="306">
        <f t="shared" si="46"/>
        <v>0</v>
      </c>
      <c r="Z138" s="412"/>
      <c r="AA138" s="415"/>
      <c r="AB138" s="306">
        <f t="shared" si="47"/>
        <v>0</v>
      </c>
      <c r="AC138" s="307">
        <f t="shared" si="48"/>
        <v>0</v>
      </c>
      <c r="AD138" s="422" t="s">
        <v>129</v>
      </c>
      <c r="AE138" s="422" t="s">
        <v>165</v>
      </c>
      <c r="AF138" s="418"/>
    </row>
    <row r="139" spans="2:32" ht="12.75" customHeight="1" thickBot="1" x14ac:dyDescent="0.25">
      <c r="B139" s="511"/>
      <c r="C139" s="406"/>
      <c r="D139" s="409"/>
      <c r="E139" s="412"/>
      <c r="F139" s="415"/>
      <c r="G139" s="306">
        <f t="shared" si="40"/>
        <v>0</v>
      </c>
      <c r="H139" s="412"/>
      <c r="I139" s="415"/>
      <c r="J139" s="306">
        <f t="shared" si="41"/>
        <v>0</v>
      </c>
      <c r="K139" s="412"/>
      <c r="L139" s="415"/>
      <c r="M139" s="306">
        <f t="shared" si="42"/>
        <v>0</v>
      </c>
      <c r="N139" s="412"/>
      <c r="O139" s="415"/>
      <c r="P139" s="306">
        <f t="shared" si="43"/>
        <v>0</v>
      </c>
      <c r="Q139" s="412"/>
      <c r="R139" s="415"/>
      <c r="S139" s="306">
        <f t="shared" si="44"/>
        <v>0</v>
      </c>
      <c r="T139" s="412"/>
      <c r="U139" s="415"/>
      <c r="V139" s="306">
        <f t="shared" si="45"/>
        <v>0</v>
      </c>
      <c r="W139" s="412"/>
      <c r="X139" s="415"/>
      <c r="Y139" s="306">
        <f t="shared" si="46"/>
        <v>0</v>
      </c>
      <c r="Z139" s="412"/>
      <c r="AA139" s="415"/>
      <c r="AB139" s="306">
        <f t="shared" si="47"/>
        <v>0</v>
      </c>
      <c r="AC139" s="307">
        <f t="shared" si="48"/>
        <v>0</v>
      </c>
      <c r="AD139" s="422" t="s">
        <v>129</v>
      </c>
      <c r="AE139" s="422" t="s">
        <v>165</v>
      </c>
      <c r="AF139" s="418"/>
    </row>
    <row r="140" spans="2:32" ht="12.75" customHeight="1" thickBot="1" x14ac:dyDescent="0.25">
      <c r="B140" s="511"/>
      <c r="C140" s="406"/>
      <c r="D140" s="409"/>
      <c r="E140" s="412"/>
      <c r="F140" s="415"/>
      <c r="G140" s="306">
        <f t="shared" si="40"/>
        <v>0</v>
      </c>
      <c r="H140" s="412"/>
      <c r="I140" s="415"/>
      <c r="J140" s="306">
        <f t="shared" si="41"/>
        <v>0</v>
      </c>
      <c r="K140" s="412"/>
      <c r="L140" s="415"/>
      <c r="M140" s="306">
        <f t="shared" si="42"/>
        <v>0</v>
      </c>
      <c r="N140" s="412"/>
      <c r="O140" s="415"/>
      <c r="P140" s="306">
        <f t="shared" si="43"/>
        <v>0</v>
      </c>
      <c r="Q140" s="412"/>
      <c r="R140" s="415"/>
      <c r="S140" s="306">
        <f t="shared" si="44"/>
        <v>0</v>
      </c>
      <c r="T140" s="412"/>
      <c r="U140" s="415"/>
      <c r="V140" s="306">
        <f t="shared" si="45"/>
        <v>0</v>
      </c>
      <c r="W140" s="412"/>
      <c r="X140" s="415"/>
      <c r="Y140" s="306">
        <f t="shared" si="46"/>
        <v>0</v>
      </c>
      <c r="Z140" s="412"/>
      <c r="AA140" s="415"/>
      <c r="AB140" s="306">
        <f t="shared" si="47"/>
        <v>0</v>
      </c>
      <c r="AC140" s="307">
        <f t="shared" si="48"/>
        <v>0</v>
      </c>
      <c r="AD140" s="422" t="s">
        <v>129</v>
      </c>
      <c r="AE140" s="422" t="s">
        <v>165</v>
      </c>
      <c r="AF140" s="418"/>
    </row>
    <row r="141" spans="2:32" ht="12.75" customHeight="1" thickBot="1" x14ac:dyDescent="0.25">
      <c r="B141" s="511"/>
      <c r="C141" s="406"/>
      <c r="D141" s="409"/>
      <c r="E141" s="412"/>
      <c r="F141" s="415"/>
      <c r="G141" s="306">
        <f t="shared" si="40"/>
        <v>0</v>
      </c>
      <c r="H141" s="412"/>
      <c r="I141" s="415"/>
      <c r="J141" s="306">
        <f t="shared" si="41"/>
        <v>0</v>
      </c>
      <c r="K141" s="412"/>
      <c r="L141" s="415"/>
      <c r="M141" s="306">
        <f t="shared" si="42"/>
        <v>0</v>
      </c>
      <c r="N141" s="412"/>
      <c r="O141" s="415"/>
      <c r="P141" s="306">
        <f t="shared" si="43"/>
        <v>0</v>
      </c>
      <c r="Q141" s="412"/>
      <c r="R141" s="415"/>
      <c r="S141" s="306">
        <f t="shared" si="44"/>
        <v>0</v>
      </c>
      <c r="T141" s="412"/>
      <c r="U141" s="415"/>
      <c r="V141" s="306">
        <f t="shared" si="45"/>
        <v>0</v>
      </c>
      <c r="W141" s="412"/>
      <c r="X141" s="415"/>
      <c r="Y141" s="306">
        <f t="shared" si="46"/>
        <v>0</v>
      </c>
      <c r="Z141" s="412"/>
      <c r="AA141" s="415"/>
      <c r="AB141" s="306">
        <f t="shared" si="47"/>
        <v>0</v>
      </c>
      <c r="AC141" s="307">
        <f t="shared" si="48"/>
        <v>0</v>
      </c>
      <c r="AD141" s="422" t="s">
        <v>129</v>
      </c>
      <c r="AE141" s="422" t="s">
        <v>165</v>
      </c>
      <c r="AF141" s="418"/>
    </row>
    <row r="142" spans="2:32" ht="12.75" customHeight="1" thickBot="1" x14ac:dyDescent="0.25">
      <c r="B142" s="511"/>
      <c r="C142" s="406"/>
      <c r="D142" s="409"/>
      <c r="E142" s="412"/>
      <c r="F142" s="415"/>
      <c r="G142" s="306">
        <f t="shared" si="40"/>
        <v>0</v>
      </c>
      <c r="H142" s="412"/>
      <c r="I142" s="415"/>
      <c r="J142" s="306">
        <f t="shared" si="41"/>
        <v>0</v>
      </c>
      <c r="K142" s="412"/>
      <c r="L142" s="415"/>
      <c r="M142" s="306">
        <f t="shared" si="42"/>
        <v>0</v>
      </c>
      <c r="N142" s="412"/>
      <c r="O142" s="415"/>
      <c r="P142" s="306">
        <f t="shared" si="43"/>
        <v>0</v>
      </c>
      <c r="Q142" s="412"/>
      <c r="R142" s="415"/>
      <c r="S142" s="306">
        <f t="shared" si="44"/>
        <v>0</v>
      </c>
      <c r="T142" s="412"/>
      <c r="U142" s="415"/>
      <c r="V142" s="306">
        <f t="shared" si="45"/>
        <v>0</v>
      </c>
      <c r="W142" s="412"/>
      <c r="X142" s="415"/>
      <c r="Y142" s="306">
        <f t="shared" si="46"/>
        <v>0</v>
      </c>
      <c r="Z142" s="412"/>
      <c r="AA142" s="415"/>
      <c r="AB142" s="306">
        <f t="shared" si="47"/>
        <v>0</v>
      </c>
      <c r="AC142" s="307">
        <f t="shared" si="48"/>
        <v>0</v>
      </c>
      <c r="AD142" s="422" t="s">
        <v>129</v>
      </c>
      <c r="AE142" s="422" t="s">
        <v>165</v>
      </c>
      <c r="AF142" s="418"/>
    </row>
    <row r="143" spans="2:32" ht="12.75" customHeight="1" thickBot="1" x14ac:dyDescent="0.25">
      <c r="B143" s="511"/>
      <c r="C143" s="406"/>
      <c r="D143" s="409"/>
      <c r="E143" s="412"/>
      <c r="F143" s="415"/>
      <c r="G143" s="306">
        <f t="shared" si="40"/>
        <v>0</v>
      </c>
      <c r="H143" s="412"/>
      <c r="I143" s="415"/>
      <c r="J143" s="306">
        <f t="shared" si="41"/>
        <v>0</v>
      </c>
      <c r="K143" s="412"/>
      <c r="L143" s="415"/>
      <c r="M143" s="306">
        <f t="shared" si="42"/>
        <v>0</v>
      </c>
      <c r="N143" s="412"/>
      <c r="O143" s="415"/>
      <c r="P143" s="306">
        <f t="shared" si="43"/>
        <v>0</v>
      </c>
      <c r="Q143" s="412"/>
      <c r="R143" s="415"/>
      <c r="S143" s="306">
        <f t="shared" si="44"/>
        <v>0</v>
      </c>
      <c r="T143" s="412"/>
      <c r="U143" s="415"/>
      <c r="V143" s="306">
        <f t="shared" si="45"/>
        <v>0</v>
      </c>
      <c r="W143" s="412"/>
      <c r="X143" s="415"/>
      <c r="Y143" s="306">
        <f t="shared" si="46"/>
        <v>0</v>
      </c>
      <c r="Z143" s="412"/>
      <c r="AA143" s="415"/>
      <c r="AB143" s="306">
        <f t="shared" si="47"/>
        <v>0</v>
      </c>
      <c r="AC143" s="307">
        <f t="shared" si="48"/>
        <v>0</v>
      </c>
      <c r="AD143" s="422" t="s">
        <v>129</v>
      </c>
      <c r="AE143" s="422" t="s">
        <v>165</v>
      </c>
      <c r="AF143" s="418"/>
    </row>
    <row r="144" spans="2:32" ht="13.5" thickBot="1" x14ac:dyDescent="0.25">
      <c r="B144" s="511"/>
      <c r="C144" s="406"/>
      <c r="D144" s="409"/>
      <c r="E144" s="412"/>
      <c r="F144" s="415"/>
      <c r="G144" s="306">
        <f t="shared" si="40"/>
        <v>0</v>
      </c>
      <c r="H144" s="412"/>
      <c r="I144" s="415"/>
      <c r="J144" s="306">
        <f t="shared" si="41"/>
        <v>0</v>
      </c>
      <c r="K144" s="412"/>
      <c r="L144" s="415"/>
      <c r="M144" s="306">
        <f t="shared" si="42"/>
        <v>0</v>
      </c>
      <c r="N144" s="412"/>
      <c r="O144" s="415"/>
      <c r="P144" s="306">
        <f t="shared" si="43"/>
        <v>0</v>
      </c>
      <c r="Q144" s="412"/>
      <c r="R144" s="415"/>
      <c r="S144" s="306">
        <f t="shared" si="44"/>
        <v>0</v>
      </c>
      <c r="T144" s="412"/>
      <c r="U144" s="415"/>
      <c r="V144" s="306">
        <f t="shared" si="45"/>
        <v>0</v>
      </c>
      <c r="W144" s="412"/>
      <c r="X144" s="415"/>
      <c r="Y144" s="306">
        <f t="shared" si="46"/>
        <v>0</v>
      </c>
      <c r="Z144" s="412"/>
      <c r="AA144" s="415"/>
      <c r="AB144" s="306">
        <f t="shared" si="47"/>
        <v>0</v>
      </c>
      <c r="AC144" s="307">
        <f t="shared" si="48"/>
        <v>0</v>
      </c>
      <c r="AD144" s="422" t="s">
        <v>129</v>
      </c>
      <c r="AE144" s="422" t="s">
        <v>165</v>
      </c>
      <c r="AF144" s="418"/>
    </row>
    <row r="145" spans="2:32" ht="13.5" thickBot="1" x14ac:dyDescent="0.25">
      <c r="B145" s="511"/>
      <c r="C145" s="406"/>
      <c r="D145" s="409"/>
      <c r="E145" s="412"/>
      <c r="F145" s="415"/>
      <c r="G145" s="306">
        <f t="shared" si="40"/>
        <v>0</v>
      </c>
      <c r="H145" s="412"/>
      <c r="I145" s="415"/>
      <c r="J145" s="306">
        <f t="shared" si="41"/>
        <v>0</v>
      </c>
      <c r="K145" s="412"/>
      <c r="L145" s="415"/>
      <c r="M145" s="306">
        <f t="shared" si="42"/>
        <v>0</v>
      </c>
      <c r="N145" s="412"/>
      <c r="O145" s="415"/>
      <c r="P145" s="306">
        <f t="shared" si="43"/>
        <v>0</v>
      </c>
      <c r="Q145" s="412"/>
      <c r="R145" s="415"/>
      <c r="S145" s="306">
        <f t="shared" si="44"/>
        <v>0</v>
      </c>
      <c r="T145" s="412"/>
      <c r="U145" s="415"/>
      <c r="V145" s="306">
        <f t="shared" si="45"/>
        <v>0</v>
      </c>
      <c r="W145" s="412"/>
      <c r="X145" s="415"/>
      <c r="Y145" s="306">
        <f t="shared" si="46"/>
        <v>0</v>
      </c>
      <c r="Z145" s="412"/>
      <c r="AA145" s="415"/>
      <c r="AB145" s="306">
        <f t="shared" si="47"/>
        <v>0</v>
      </c>
      <c r="AC145" s="307">
        <f t="shared" si="48"/>
        <v>0</v>
      </c>
      <c r="AD145" s="422" t="s">
        <v>129</v>
      </c>
      <c r="AE145" s="422" t="s">
        <v>165</v>
      </c>
      <c r="AF145" s="418"/>
    </row>
    <row r="146" spans="2:32" ht="13.5" thickBot="1" x14ac:dyDescent="0.25">
      <c r="B146" s="511"/>
      <c r="C146" s="406"/>
      <c r="D146" s="409"/>
      <c r="E146" s="412"/>
      <c r="F146" s="415"/>
      <c r="G146" s="306">
        <f t="shared" si="40"/>
        <v>0</v>
      </c>
      <c r="H146" s="412"/>
      <c r="I146" s="415"/>
      <c r="J146" s="306">
        <f t="shared" si="41"/>
        <v>0</v>
      </c>
      <c r="K146" s="412"/>
      <c r="L146" s="415"/>
      <c r="M146" s="306">
        <f t="shared" si="42"/>
        <v>0</v>
      </c>
      <c r="N146" s="412"/>
      <c r="O146" s="415"/>
      <c r="P146" s="306">
        <f t="shared" si="43"/>
        <v>0</v>
      </c>
      <c r="Q146" s="412"/>
      <c r="R146" s="415"/>
      <c r="S146" s="306">
        <f t="shared" si="44"/>
        <v>0</v>
      </c>
      <c r="T146" s="412"/>
      <c r="U146" s="415"/>
      <c r="V146" s="306">
        <f t="shared" si="45"/>
        <v>0</v>
      </c>
      <c r="W146" s="412"/>
      <c r="X146" s="415"/>
      <c r="Y146" s="306">
        <f t="shared" si="46"/>
        <v>0</v>
      </c>
      <c r="Z146" s="412"/>
      <c r="AA146" s="415"/>
      <c r="AB146" s="306">
        <f t="shared" si="47"/>
        <v>0</v>
      </c>
      <c r="AC146" s="307">
        <f t="shared" si="48"/>
        <v>0</v>
      </c>
      <c r="AD146" s="422" t="s">
        <v>129</v>
      </c>
      <c r="AE146" s="422" t="s">
        <v>165</v>
      </c>
      <c r="AF146" s="418"/>
    </row>
    <row r="147" spans="2:32" ht="13.5" thickBot="1" x14ac:dyDescent="0.25">
      <c r="B147" s="511"/>
      <c r="C147" s="406"/>
      <c r="D147" s="409"/>
      <c r="E147" s="412"/>
      <c r="F147" s="415"/>
      <c r="G147" s="306">
        <f t="shared" si="40"/>
        <v>0</v>
      </c>
      <c r="H147" s="412"/>
      <c r="I147" s="415"/>
      <c r="J147" s="306">
        <f t="shared" si="41"/>
        <v>0</v>
      </c>
      <c r="K147" s="412"/>
      <c r="L147" s="415"/>
      <c r="M147" s="306">
        <f t="shared" si="42"/>
        <v>0</v>
      </c>
      <c r="N147" s="412"/>
      <c r="O147" s="415"/>
      <c r="P147" s="306">
        <f t="shared" si="43"/>
        <v>0</v>
      </c>
      <c r="Q147" s="412"/>
      <c r="R147" s="415"/>
      <c r="S147" s="306">
        <f t="shared" si="44"/>
        <v>0</v>
      </c>
      <c r="T147" s="412"/>
      <c r="U147" s="415"/>
      <c r="V147" s="306">
        <f t="shared" si="45"/>
        <v>0</v>
      </c>
      <c r="W147" s="412"/>
      <c r="X147" s="415"/>
      <c r="Y147" s="306">
        <f t="shared" si="46"/>
        <v>0</v>
      </c>
      <c r="Z147" s="412"/>
      <c r="AA147" s="415"/>
      <c r="AB147" s="306">
        <f t="shared" si="47"/>
        <v>0</v>
      </c>
      <c r="AC147" s="307">
        <f t="shared" si="48"/>
        <v>0</v>
      </c>
      <c r="AD147" s="422" t="s">
        <v>129</v>
      </c>
      <c r="AE147" s="422" t="s">
        <v>165</v>
      </c>
      <c r="AF147" s="418"/>
    </row>
    <row r="148" spans="2:32" ht="13.5" thickBot="1" x14ac:dyDescent="0.25">
      <c r="B148" s="511"/>
      <c r="C148" s="406"/>
      <c r="D148" s="409"/>
      <c r="E148" s="412"/>
      <c r="F148" s="415"/>
      <c r="G148" s="306">
        <f t="shared" si="40"/>
        <v>0</v>
      </c>
      <c r="H148" s="412"/>
      <c r="I148" s="415"/>
      <c r="J148" s="306">
        <f t="shared" si="41"/>
        <v>0</v>
      </c>
      <c r="K148" s="412"/>
      <c r="L148" s="415"/>
      <c r="M148" s="306">
        <f t="shared" si="42"/>
        <v>0</v>
      </c>
      <c r="N148" s="412"/>
      <c r="O148" s="415"/>
      <c r="P148" s="306">
        <f t="shared" si="43"/>
        <v>0</v>
      </c>
      <c r="Q148" s="412"/>
      <c r="R148" s="415"/>
      <c r="S148" s="306">
        <f t="shared" si="44"/>
        <v>0</v>
      </c>
      <c r="T148" s="412"/>
      <c r="U148" s="415"/>
      <c r="V148" s="306">
        <f t="shared" si="45"/>
        <v>0</v>
      </c>
      <c r="W148" s="412"/>
      <c r="X148" s="415"/>
      <c r="Y148" s="306">
        <f t="shared" si="46"/>
        <v>0</v>
      </c>
      <c r="Z148" s="412"/>
      <c r="AA148" s="415"/>
      <c r="AB148" s="306">
        <f t="shared" si="47"/>
        <v>0</v>
      </c>
      <c r="AC148" s="307">
        <f t="shared" si="48"/>
        <v>0</v>
      </c>
      <c r="AD148" s="422" t="s">
        <v>129</v>
      </c>
      <c r="AE148" s="422" t="s">
        <v>165</v>
      </c>
      <c r="AF148" s="418"/>
    </row>
    <row r="149" spans="2:32" ht="13.5" thickBot="1" x14ac:dyDescent="0.25">
      <c r="B149" s="511"/>
      <c r="C149" s="406"/>
      <c r="D149" s="409"/>
      <c r="E149" s="412"/>
      <c r="F149" s="415"/>
      <c r="G149" s="306">
        <f t="shared" si="40"/>
        <v>0</v>
      </c>
      <c r="H149" s="412"/>
      <c r="I149" s="415"/>
      <c r="J149" s="306">
        <f t="shared" si="41"/>
        <v>0</v>
      </c>
      <c r="K149" s="412"/>
      <c r="L149" s="415"/>
      <c r="M149" s="306">
        <f t="shared" si="42"/>
        <v>0</v>
      </c>
      <c r="N149" s="412"/>
      <c r="O149" s="415"/>
      <c r="P149" s="306">
        <f t="shared" si="43"/>
        <v>0</v>
      </c>
      <c r="Q149" s="412"/>
      <c r="R149" s="415"/>
      <c r="S149" s="306">
        <f t="shared" si="44"/>
        <v>0</v>
      </c>
      <c r="T149" s="412"/>
      <c r="U149" s="415"/>
      <c r="V149" s="306">
        <f t="shared" si="45"/>
        <v>0</v>
      </c>
      <c r="W149" s="412"/>
      <c r="X149" s="415"/>
      <c r="Y149" s="306">
        <f t="shared" si="46"/>
        <v>0</v>
      </c>
      <c r="Z149" s="412"/>
      <c r="AA149" s="415"/>
      <c r="AB149" s="306">
        <f t="shared" si="47"/>
        <v>0</v>
      </c>
      <c r="AC149" s="307">
        <f t="shared" si="48"/>
        <v>0</v>
      </c>
      <c r="AD149" s="422" t="s">
        <v>129</v>
      </c>
      <c r="AE149" s="422" t="s">
        <v>165</v>
      </c>
      <c r="AF149" s="418"/>
    </row>
    <row r="150" spans="2:32" ht="13.5" thickBot="1" x14ac:dyDescent="0.25">
      <c r="B150" s="511"/>
      <c r="C150" s="406"/>
      <c r="D150" s="409"/>
      <c r="E150" s="412"/>
      <c r="F150" s="415"/>
      <c r="G150" s="306">
        <f t="shared" si="40"/>
        <v>0</v>
      </c>
      <c r="H150" s="412"/>
      <c r="I150" s="415"/>
      <c r="J150" s="306">
        <f t="shared" si="41"/>
        <v>0</v>
      </c>
      <c r="K150" s="412"/>
      <c r="L150" s="415"/>
      <c r="M150" s="306">
        <f t="shared" si="42"/>
        <v>0</v>
      </c>
      <c r="N150" s="412"/>
      <c r="O150" s="415"/>
      <c r="P150" s="306">
        <f t="shared" si="43"/>
        <v>0</v>
      </c>
      <c r="Q150" s="412"/>
      <c r="R150" s="415"/>
      <c r="S150" s="306">
        <f t="shared" si="44"/>
        <v>0</v>
      </c>
      <c r="T150" s="412"/>
      <c r="U150" s="415"/>
      <c r="V150" s="306">
        <f t="shared" si="45"/>
        <v>0</v>
      </c>
      <c r="W150" s="412"/>
      <c r="X150" s="415"/>
      <c r="Y150" s="306">
        <f t="shared" si="46"/>
        <v>0</v>
      </c>
      <c r="Z150" s="412"/>
      <c r="AA150" s="415"/>
      <c r="AB150" s="306">
        <f t="shared" si="47"/>
        <v>0</v>
      </c>
      <c r="AC150" s="307">
        <f t="shared" si="48"/>
        <v>0</v>
      </c>
      <c r="AD150" s="422" t="s">
        <v>129</v>
      </c>
      <c r="AE150" s="422" t="s">
        <v>165</v>
      </c>
      <c r="AF150" s="418"/>
    </row>
    <row r="151" spans="2:32" ht="13.5" thickBot="1" x14ac:dyDescent="0.25">
      <c r="B151" s="511"/>
      <c r="C151" s="406"/>
      <c r="D151" s="409"/>
      <c r="E151" s="412"/>
      <c r="F151" s="415"/>
      <c r="G151" s="306">
        <f t="shared" si="40"/>
        <v>0</v>
      </c>
      <c r="H151" s="412"/>
      <c r="I151" s="415"/>
      <c r="J151" s="306">
        <f t="shared" si="41"/>
        <v>0</v>
      </c>
      <c r="K151" s="412"/>
      <c r="L151" s="415"/>
      <c r="M151" s="306">
        <f t="shared" si="42"/>
        <v>0</v>
      </c>
      <c r="N151" s="412"/>
      <c r="O151" s="415"/>
      <c r="P151" s="306">
        <f t="shared" si="43"/>
        <v>0</v>
      </c>
      <c r="Q151" s="412"/>
      <c r="R151" s="415"/>
      <c r="S151" s="306">
        <f t="shared" si="44"/>
        <v>0</v>
      </c>
      <c r="T151" s="412"/>
      <c r="U151" s="415"/>
      <c r="V151" s="306">
        <f t="shared" si="45"/>
        <v>0</v>
      </c>
      <c r="W151" s="412"/>
      <c r="X151" s="415"/>
      <c r="Y151" s="306">
        <f t="shared" si="46"/>
        <v>0</v>
      </c>
      <c r="Z151" s="412"/>
      <c r="AA151" s="415"/>
      <c r="AB151" s="306">
        <f t="shared" si="47"/>
        <v>0</v>
      </c>
      <c r="AC151" s="307">
        <f t="shared" si="48"/>
        <v>0</v>
      </c>
      <c r="AD151" s="422" t="s">
        <v>129</v>
      </c>
      <c r="AE151" s="422" t="s">
        <v>165</v>
      </c>
      <c r="AF151" s="418"/>
    </row>
    <row r="152" spans="2:32" ht="13.5" thickBot="1" x14ac:dyDescent="0.25">
      <c r="B152" s="511"/>
      <c r="C152" s="407"/>
      <c r="D152" s="410"/>
      <c r="E152" s="413"/>
      <c r="F152" s="416"/>
      <c r="G152" s="314">
        <f t="shared" si="40"/>
        <v>0</v>
      </c>
      <c r="H152" s="413"/>
      <c r="I152" s="416"/>
      <c r="J152" s="314">
        <f t="shared" si="41"/>
        <v>0</v>
      </c>
      <c r="K152" s="413"/>
      <c r="L152" s="416"/>
      <c r="M152" s="314">
        <f t="shared" si="42"/>
        <v>0</v>
      </c>
      <c r="N152" s="413"/>
      <c r="O152" s="416"/>
      <c r="P152" s="314">
        <f t="shared" si="43"/>
        <v>0</v>
      </c>
      <c r="Q152" s="413"/>
      <c r="R152" s="416"/>
      <c r="S152" s="314">
        <f t="shared" si="44"/>
        <v>0</v>
      </c>
      <c r="T152" s="413"/>
      <c r="U152" s="416"/>
      <c r="V152" s="314">
        <f t="shared" si="45"/>
        <v>0</v>
      </c>
      <c r="W152" s="413"/>
      <c r="X152" s="416"/>
      <c r="Y152" s="314">
        <f t="shared" si="46"/>
        <v>0</v>
      </c>
      <c r="Z152" s="413"/>
      <c r="AA152" s="416"/>
      <c r="AB152" s="314">
        <f t="shared" si="47"/>
        <v>0</v>
      </c>
      <c r="AC152" s="315">
        <f t="shared" si="48"/>
        <v>0</v>
      </c>
      <c r="AD152" s="422" t="s">
        <v>129</v>
      </c>
      <c r="AE152" s="422" t="s">
        <v>165</v>
      </c>
      <c r="AF152" s="418"/>
    </row>
    <row r="153" spans="2:32" ht="13.5" thickBot="1" x14ac:dyDescent="0.25">
      <c r="B153" s="488" t="s">
        <v>40</v>
      </c>
      <c r="C153" s="488"/>
      <c r="D153" s="488"/>
      <c r="E153" s="489">
        <f>SUM(G133:G152)</f>
        <v>0</v>
      </c>
      <c r="F153" s="489"/>
      <c r="G153" s="489"/>
      <c r="H153" s="489">
        <f>SUM(J133:J152)</f>
        <v>0</v>
      </c>
      <c r="I153" s="489"/>
      <c r="J153" s="489"/>
      <c r="K153" s="489">
        <f>SUM(M133:M152)</f>
        <v>0</v>
      </c>
      <c r="L153" s="489"/>
      <c r="M153" s="489"/>
      <c r="N153" s="489">
        <f>SUM(P133:P152)</f>
        <v>0</v>
      </c>
      <c r="O153" s="489"/>
      <c r="P153" s="489"/>
      <c r="Q153" s="489">
        <f>SUM(S133:S152)</f>
        <v>0</v>
      </c>
      <c r="R153" s="489"/>
      <c r="S153" s="489"/>
      <c r="T153" s="489">
        <f>SUM(V133:V152)</f>
        <v>0</v>
      </c>
      <c r="U153" s="489"/>
      <c r="V153" s="489"/>
      <c r="W153" s="489">
        <f>SUM(Y133:Y152)</f>
        <v>0</v>
      </c>
      <c r="X153" s="489"/>
      <c r="Y153" s="489"/>
      <c r="Z153" s="489">
        <f>SUM(AB133:AB152)</f>
        <v>0</v>
      </c>
      <c r="AA153" s="489"/>
      <c r="AB153" s="489"/>
      <c r="AC153" s="317">
        <f>SUM(AC133:AC152)</f>
        <v>0</v>
      </c>
      <c r="AD153" s="423"/>
      <c r="AE153" s="423"/>
      <c r="AF153" s="420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9">E158*F158</f>
        <v>0</v>
      </c>
      <c r="H158" s="411"/>
      <c r="I158" s="414"/>
      <c r="J158" s="298">
        <f t="shared" ref="J158:J177" si="50">H158*I158</f>
        <v>0</v>
      </c>
      <c r="K158" s="411"/>
      <c r="L158" s="414"/>
      <c r="M158" s="298">
        <f t="shared" ref="M158:M177" si="51">K158*L158</f>
        <v>0</v>
      </c>
      <c r="N158" s="411"/>
      <c r="O158" s="414"/>
      <c r="P158" s="298">
        <f t="shared" ref="P158:P177" si="52">N158*O158</f>
        <v>0</v>
      </c>
      <c r="Q158" s="411"/>
      <c r="R158" s="414"/>
      <c r="S158" s="298">
        <f t="shared" ref="S158:S177" si="53">Q158*R158</f>
        <v>0</v>
      </c>
      <c r="T158" s="411"/>
      <c r="U158" s="414"/>
      <c r="V158" s="298">
        <f t="shared" ref="V158:V177" si="54">T158*U158</f>
        <v>0</v>
      </c>
      <c r="W158" s="411"/>
      <c r="X158" s="414"/>
      <c r="Y158" s="298">
        <f t="shared" ref="Y158:Y177" si="55">W158*X158</f>
        <v>0</v>
      </c>
      <c r="Z158" s="411"/>
      <c r="AA158" s="414"/>
      <c r="AB158" s="298">
        <f t="shared" ref="AB158:AB177" si="56">Z158*AA158</f>
        <v>0</v>
      </c>
      <c r="AC158" s="299">
        <f t="shared" ref="AC158:AC177" si="57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9"/>
        <v>0</v>
      </c>
      <c r="H159" s="412"/>
      <c r="I159" s="415"/>
      <c r="J159" s="306">
        <f t="shared" si="50"/>
        <v>0</v>
      </c>
      <c r="K159" s="412"/>
      <c r="L159" s="415"/>
      <c r="M159" s="306">
        <f t="shared" si="51"/>
        <v>0</v>
      </c>
      <c r="N159" s="412"/>
      <c r="O159" s="415"/>
      <c r="P159" s="306">
        <f t="shared" si="52"/>
        <v>0</v>
      </c>
      <c r="Q159" s="412"/>
      <c r="R159" s="415"/>
      <c r="S159" s="306">
        <f t="shared" si="53"/>
        <v>0</v>
      </c>
      <c r="T159" s="412"/>
      <c r="U159" s="415"/>
      <c r="V159" s="306">
        <f t="shared" si="54"/>
        <v>0</v>
      </c>
      <c r="W159" s="412"/>
      <c r="X159" s="415"/>
      <c r="Y159" s="306">
        <f t="shared" si="55"/>
        <v>0</v>
      </c>
      <c r="Z159" s="412"/>
      <c r="AA159" s="415"/>
      <c r="AB159" s="306">
        <f t="shared" si="56"/>
        <v>0</v>
      </c>
      <c r="AC159" s="307">
        <f t="shared" si="57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9"/>
        <v>0</v>
      </c>
      <c r="H160" s="412"/>
      <c r="I160" s="415"/>
      <c r="J160" s="306">
        <f t="shared" si="50"/>
        <v>0</v>
      </c>
      <c r="K160" s="412"/>
      <c r="L160" s="415"/>
      <c r="M160" s="306">
        <f t="shared" si="51"/>
        <v>0</v>
      </c>
      <c r="N160" s="412"/>
      <c r="O160" s="415"/>
      <c r="P160" s="306">
        <f t="shared" si="52"/>
        <v>0</v>
      </c>
      <c r="Q160" s="412"/>
      <c r="R160" s="415"/>
      <c r="S160" s="306">
        <f t="shared" si="53"/>
        <v>0</v>
      </c>
      <c r="T160" s="412"/>
      <c r="U160" s="415"/>
      <c r="V160" s="306">
        <f t="shared" si="54"/>
        <v>0</v>
      </c>
      <c r="W160" s="412"/>
      <c r="X160" s="415"/>
      <c r="Y160" s="306">
        <f t="shared" si="55"/>
        <v>0</v>
      </c>
      <c r="Z160" s="412"/>
      <c r="AA160" s="415"/>
      <c r="AB160" s="306">
        <f t="shared" si="56"/>
        <v>0</v>
      </c>
      <c r="AC160" s="307">
        <f t="shared" si="57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9"/>
        <v>0</v>
      </c>
      <c r="H161" s="412"/>
      <c r="I161" s="415"/>
      <c r="J161" s="306">
        <f t="shared" si="50"/>
        <v>0</v>
      </c>
      <c r="K161" s="412"/>
      <c r="L161" s="415"/>
      <c r="M161" s="306">
        <f t="shared" si="51"/>
        <v>0</v>
      </c>
      <c r="N161" s="412"/>
      <c r="O161" s="415"/>
      <c r="P161" s="306">
        <f t="shared" si="52"/>
        <v>0</v>
      </c>
      <c r="Q161" s="412"/>
      <c r="R161" s="415"/>
      <c r="S161" s="306">
        <f t="shared" si="53"/>
        <v>0</v>
      </c>
      <c r="T161" s="412"/>
      <c r="U161" s="415"/>
      <c r="V161" s="306">
        <f t="shared" si="54"/>
        <v>0</v>
      </c>
      <c r="W161" s="412"/>
      <c r="X161" s="415"/>
      <c r="Y161" s="306">
        <f t="shared" si="55"/>
        <v>0</v>
      </c>
      <c r="Z161" s="412"/>
      <c r="AA161" s="415"/>
      <c r="AB161" s="306">
        <f t="shared" si="56"/>
        <v>0</v>
      </c>
      <c r="AC161" s="307">
        <f t="shared" si="57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9"/>
        <v>0</v>
      </c>
      <c r="H162" s="412"/>
      <c r="I162" s="415"/>
      <c r="J162" s="306">
        <f t="shared" si="50"/>
        <v>0</v>
      </c>
      <c r="K162" s="412"/>
      <c r="L162" s="415"/>
      <c r="M162" s="306">
        <f t="shared" si="51"/>
        <v>0</v>
      </c>
      <c r="N162" s="412"/>
      <c r="O162" s="415"/>
      <c r="P162" s="306">
        <f t="shared" si="52"/>
        <v>0</v>
      </c>
      <c r="Q162" s="412"/>
      <c r="R162" s="415"/>
      <c r="S162" s="306">
        <f t="shared" si="53"/>
        <v>0</v>
      </c>
      <c r="T162" s="412"/>
      <c r="U162" s="415"/>
      <c r="V162" s="306">
        <f t="shared" si="54"/>
        <v>0</v>
      </c>
      <c r="W162" s="412"/>
      <c r="X162" s="415"/>
      <c r="Y162" s="306">
        <f t="shared" si="55"/>
        <v>0</v>
      </c>
      <c r="Z162" s="412"/>
      <c r="AA162" s="415"/>
      <c r="AB162" s="306">
        <f t="shared" si="56"/>
        <v>0</v>
      </c>
      <c r="AC162" s="307">
        <f t="shared" si="57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9"/>
        <v>0</v>
      </c>
      <c r="H163" s="412"/>
      <c r="I163" s="415"/>
      <c r="J163" s="306">
        <f t="shared" si="50"/>
        <v>0</v>
      </c>
      <c r="K163" s="412"/>
      <c r="L163" s="415"/>
      <c r="M163" s="306">
        <f t="shared" si="51"/>
        <v>0</v>
      </c>
      <c r="N163" s="412"/>
      <c r="O163" s="415"/>
      <c r="P163" s="306">
        <f t="shared" si="52"/>
        <v>0</v>
      </c>
      <c r="Q163" s="412"/>
      <c r="R163" s="415"/>
      <c r="S163" s="306">
        <f t="shared" si="53"/>
        <v>0</v>
      </c>
      <c r="T163" s="412"/>
      <c r="U163" s="415"/>
      <c r="V163" s="306">
        <f t="shared" si="54"/>
        <v>0</v>
      </c>
      <c r="W163" s="412"/>
      <c r="X163" s="415"/>
      <c r="Y163" s="306">
        <f t="shared" si="55"/>
        <v>0</v>
      </c>
      <c r="Z163" s="412"/>
      <c r="AA163" s="415"/>
      <c r="AB163" s="306">
        <f t="shared" si="56"/>
        <v>0</v>
      </c>
      <c r="AC163" s="307">
        <f t="shared" si="57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9"/>
        <v>0</v>
      </c>
      <c r="H164" s="412"/>
      <c r="I164" s="415"/>
      <c r="J164" s="306">
        <f t="shared" si="50"/>
        <v>0</v>
      </c>
      <c r="K164" s="412"/>
      <c r="L164" s="415"/>
      <c r="M164" s="306">
        <f t="shared" si="51"/>
        <v>0</v>
      </c>
      <c r="N164" s="412"/>
      <c r="O164" s="415"/>
      <c r="P164" s="306">
        <f t="shared" si="52"/>
        <v>0</v>
      </c>
      <c r="Q164" s="412"/>
      <c r="R164" s="415"/>
      <c r="S164" s="306">
        <f t="shared" si="53"/>
        <v>0</v>
      </c>
      <c r="T164" s="412"/>
      <c r="U164" s="415"/>
      <c r="V164" s="306">
        <f t="shared" si="54"/>
        <v>0</v>
      </c>
      <c r="W164" s="412"/>
      <c r="X164" s="415"/>
      <c r="Y164" s="306">
        <f t="shared" si="55"/>
        <v>0</v>
      </c>
      <c r="Z164" s="412"/>
      <c r="AA164" s="415"/>
      <c r="AB164" s="306">
        <f t="shared" si="56"/>
        <v>0</v>
      </c>
      <c r="AC164" s="307">
        <f t="shared" si="57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9"/>
        <v>0</v>
      </c>
      <c r="H165" s="412"/>
      <c r="I165" s="415"/>
      <c r="J165" s="306">
        <f t="shared" si="50"/>
        <v>0</v>
      </c>
      <c r="K165" s="412"/>
      <c r="L165" s="415"/>
      <c r="M165" s="306">
        <f t="shared" si="51"/>
        <v>0</v>
      </c>
      <c r="N165" s="412"/>
      <c r="O165" s="415"/>
      <c r="P165" s="306">
        <f t="shared" si="52"/>
        <v>0</v>
      </c>
      <c r="Q165" s="412"/>
      <c r="R165" s="415"/>
      <c r="S165" s="306">
        <f t="shared" si="53"/>
        <v>0</v>
      </c>
      <c r="T165" s="412"/>
      <c r="U165" s="415"/>
      <c r="V165" s="306">
        <f t="shared" si="54"/>
        <v>0</v>
      </c>
      <c r="W165" s="412"/>
      <c r="X165" s="415"/>
      <c r="Y165" s="306">
        <f t="shared" si="55"/>
        <v>0</v>
      </c>
      <c r="Z165" s="412"/>
      <c r="AA165" s="415"/>
      <c r="AB165" s="306">
        <f t="shared" si="56"/>
        <v>0</v>
      </c>
      <c r="AC165" s="307">
        <f t="shared" si="57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9"/>
        <v>0</v>
      </c>
      <c r="H166" s="412"/>
      <c r="I166" s="415"/>
      <c r="J166" s="306">
        <f t="shared" si="50"/>
        <v>0</v>
      </c>
      <c r="K166" s="412"/>
      <c r="L166" s="415"/>
      <c r="M166" s="306">
        <f t="shared" si="51"/>
        <v>0</v>
      </c>
      <c r="N166" s="412"/>
      <c r="O166" s="415"/>
      <c r="P166" s="306">
        <f t="shared" si="52"/>
        <v>0</v>
      </c>
      <c r="Q166" s="412"/>
      <c r="R166" s="415"/>
      <c r="S166" s="306">
        <f t="shared" si="53"/>
        <v>0</v>
      </c>
      <c r="T166" s="412"/>
      <c r="U166" s="415"/>
      <c r="V166" s="306">
        <f t="shared" si="54"/>
        <v>0</v>
      </c>
      <c r="W166" s="412"/>
      <c r="X166" s="415"/>
      <c r="Y166" s="306">
        <f t="shared" si="55"/>
        <v>0</v>
      </c>
      <c r="Z166" s="412"/>
      <c r="AA166" s="415"/>
      <c r="AB166" s="306">
        <f t="shared" si="56"/>
        <v>0</v>
      </c>
      <c r="AC166" s="307">
        <f t="shared" si="57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9"/>
        <v>0</v>
      </c>
      <c r="H167" s="412"/>
      <c r="I167" s="415"/>
      <c r="J167" s="306">
        <f t="shared" si="50"/>
        <v>0</v>
      </c>
      <c r="K167" s="412"/>
      <c r="L167" s="415"/>
      <c r="M167" s="306">
        <f t="shared" si="51"/>
        <v>0</v>
      </c>
      <c r="N167" s="412"/>
      <c r="O167" s="415"/>
      <c r="P167" s="306">
        <f t="shared" si="52"/>
        <v>0</v>
      </c>
      <c r="Q167" s="412"/>
      <c r="R167" s="415"/>
      <c r="S167" s="306">
        <f t="shared" si="53"/>
        <v>0</v>
      </c>
      <c r="T167" s="412"/>
      <c r="U167" s="415"/>
      <c r="V167" s="306">
        <f t="shared" si="54"/>
        <v>0</v>
      </c>
      <c r="W167" s="412"/>
      <c r="X167" s="415"/>
      <c r="Y167" s="306">
        <f t="shared" si="55"/>
        <v>0</v>
      </c>
      <c r="Z167" s="412"/>
      <c r="AA167" s="415"/>
      <c r="AB167" s="306">
        <f t="shared" si="56"/>
        <v>0</v>
      </c>
      <c r="AC167" s="307">
        <f t="shared" si="57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9"/>
        <v>0</v>
      </c>
      <c r="H168" s="412"/>
      <c r="I168" s="415"/>
      <c r="J168" s="306">
        <f t="shared" si="50"/>
        <v>0</v>
      </c>
      <c r="K168" s="412"/>
      <c r="L168" s="415"/>
      <c r="M168" s="306">
        <f t="shared" si="51"/>
        <v>0</v>
      </c>
      <c r="N168" s="412"/>
      <c r="O168" s="415"/>
      <c r="P168" s="306">
        <f t="shared" si="52"/>
        <v>0</v>
      </c>
      <c r="Q168" s="412"/>
      <c r="R168" s="415"/>
      <c r="S168" s="306">
        <f t="shared" si="53"/>
        <v>0</v>
      </c>
      <c r="T168" s="412"/>
      <c r="U168" s="415"/>
      <c r="V168" s="306">
        <f t="shared" si="54"/>
        <v>0</v>
      </c>
      <c r="W168" s="412"/>
      <c r="X168" s="415"/>
      <c r="Y168" s="306">
        <f t="shared" si="55"/>
        <v>0</v>
      </c>
      <c r="Z168" s="412"/>
      <c r="AA168" s="415"/>
      <c r="AB168" s="306">
        <f t="shared" si="56"/>
        <v>0</v>
      </c>
      <c r="AC168" s="307">
        <f t="shared" si="57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9"/>
        <v>0</v>
      </c>
      <c r="H169" s="412"/>
      <c r="I169" s="415"/>
      <c r="J169" s="306">
        <f t="shared" si="50"/>
        <v>0</v>
      </c>
      <c r="K169" s="412"/>
      <c r="L169" s="415"/>
      <c r="M169" s="306">
        <f t="shared" si="51"/>
        <v>0</v>
      </c>
      <c r="N169" s="412"/>
      <c r="O169" s="415"/>
      <c r="P169" s="306">
        <f t="shared" si="52"/>
        <v>0</v>
      </c>
      <c r="Q169" s="412"/>
      <c r="R169" s="415"/>
      <c r="S169" s="306">
        <f t="shared" si="53"/>
        <v>0</v>
      </c>
      <c r="T169" s="412"/>
      <c r="U169" s="415"/>
      <c r="V169" s="306">
        <f t="shared" si="54"/>
        <v>0</v>
      </c>
      <c r="W169" s="412"/>
      <c r="X169" s="415"/>
      <c r="Y169" s="306">
        <f t="shared" si="55"/>
        <v>0</v>
      </c>
      <c r="Z169" s="412"/>
      <c r="AA169" s="415"/>
      <c r="AB169" s="306">
        <f t="shared" si="56"/>
        <v>0</v>
      </c>
      <c r="AC169" s="307">
        <f t="shared" si="57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9"/>
        <v>0</v>
      </c>
      <c r="H170" s="412"/>
      <c r="I170" s="415"/>
      <c r="J170" s="306">
        <f t="shared" si="50"/>
        <v>0</v>
      </c>
      <c r="K170" s="412"/>
      <c r="L170" s="415"/>
      <c r="M170" s="306">
        <f t="shared" si="51"/>
        <v>0</v>
      </c>
      <c r="N170" s="412"/>
      <c r="O170" s="415"/>
      <c r="P170" s="306">
        <f t="shared" si="52"/>
        <v>0</v>
      </c>
      <c r="Q170" s="412"/>
      <c r="R170" s="415"/>
      <c r="S170" s="306">
        <f t="shared" si="53"/>
        <v>0</v>
      </c>
      <c r="T170" s="412"/>
      <c r="U170" s="415"/>
      <c r="V170" s="306">
        <f t="shared" si="54"/>
        <v>0</v>
      </c>
      <c r="W170" s="412"/>
      <c r="X170" s="415"/>
      <c r="Y170" s="306">
        <f t="shared" si="55"/>
        <v>0</v>
      </c>
      <c r="Z170" s="412"/>
      <c r="AA170" s="415"/>
      <c r="AB170" s="306">
        <f t="shared" si="56"/>
        <v>0</v>
      </c>
      <c r="AC170" s="307">
        <f t="shared" si="57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9"/>
        <v>0</v>
      </c>
      <c r="H171" s="412"/>
      <c r="I171" s="415"/>
      <c r="J171" s="306">
        <f t="shared" si="50"/>
        <v>0</v>
      </c>
      <c r="K171" s="412"/>
      <c r="L171" s="415"/>
      <c r="M171" s="306">
        <f t="shared" si="51"/>
        <v>0</v>
      </c>
      <c r="N171" s="412"/>
      <c r="O171" s="415"/>
      <c r="P171" s="306">
        <f t="shared" si="52"/>
        <v>0</v>
      </c>
      <c r="Q171" s="412"/>
      <c r="R171" s="415"/>
      <c r="S171" s="306">
        <f t="shared" si="53"/>
        <v>0</v>
      </c>
      <c r="T171" s="412"/>
      <c r="U171" s="415"/>
      <c r="V171" s="306">
        <f t="shared" si="54"/>
        <v>0</v>
      </c>
      <c r="W171" s="412"/>
      <c r="X171" s="415"/>
      <c r="Y171" s="306">
        <f t="shared" si="55"/>
        <v>0</v>
      </c>
      <c r="Z171" s="412"/>
      <c r="AA171" s="415"/>
      <c r="AB171" s="306">
        <f t="shared" si="56"/>
        <v>0</v>
      </c>
      <c r="AC171" s="307">
        <f t="shared" si="57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9"/>
        <v>0</v>
      </c>
      <c r="H172" s="412"/>
      <c r="I172" s="415"/>
      <c r="J172" s="306">
        <f t="shared" si="50"/>
        <v>0</v>
      </c>
      <c r="K172" s="412"/>
      <c r="L172" s="415"/>
      <c r="M172" s="306">
        <f t="shared" si="51"/>
        <v>0</v>
      </c>
      <c r="N172" s="412"/>
      <c r="O172" s="415"/>
      <c r="P172" s="306">
        <f t="shared" si="52"/>
        <v>0</v>
      </c>
      <c r="Q172" s="412"/>
      <c r="R172" s="415"/>
      <c r="S172" s="306">
        <f t="shared" si="53"/>
        <v>0</v>
      </c>
      <c r="T172" s="412"/>
      <c r="U172" s="415"/>
      <c r="V172" s="306">
        <f t="shared" si="54"/>
        <v>0</v>
      </c>
      <c r="W172" s="412"/>
      <c r="X172" s="415"/>
      <c r="Y172" s="306">
        <f t="shared" si="55"/>
        <v>0</v>
      </c>
      <c r="Z172" s="412"/>
      <c r="AA172" s="415"/>
      <c r="AB172" s="306">
        <f t="shared" si="56"/>
        <v>0</v>
      </c>
      <c r="AC172" s="307">
        <f t="shared" si="57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9"/>
        <v>0</v>
      </c>
      <c r="H173" s="412"/>
      <c r="I173" s="415"/>
      <c r="J173" s="306">
        <f t="shared" si="50"/>
        <v>0</v>
      </c>
      <c r="K173" s="412"/>
      <c r="L173" s="415"/>
      <c r="M173" s="306">
        <f t="shared" si="51"/>
        <v>0</v>
      </c>
      <c r="N173" s="412"/>
      <c r="O173" s="415"/>
      <c r="P173" s="306">
        <f t="shared" si="52"/>
        <v>0</v>
      </c>
      <c r="Q173" s="412"/>
      <c r="R173" s="415"/>
      <c r="S173" s="306">
        <f t="shared" si="53"/>
        <v>0</v>
      </c>
      <c r="T173" s="412"/>
      <c r="U173" s="415"/>
      <c r="V173" s="306">
        <f t="shared" si="54"/>
        <v>0</v>
      </c>
      <c r="W173" s="412"/>
      <c r="X173" s="415"/>
      <c r="Y173" s="306">
        <f t="shared" si="55"/>
        <v>0</v>
      </c>
      <c r="Z173" s="412"/>
      <c r="AA173" s="415"/>
      <c r="AB173" s="306">
        <f t="shared" si="56"/>
        <v>0</v>
      </c>
      <c r="AC173" s="307">
        <f t="shared" si="57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9"/>
        <v>0</v>
      </c>
      <c r="H174" s="412"/>
      <c r="I174" s="415"/>
      <c r="J174" s="306">
        <f t="shared" si="50"/>
        <v>0</v>
      </c>
      <c r="K174" s="412"/>
      <c r="L174" s="415"/>
      <c r="M174" s="306">
        <f t="shared" si="51"/>
        <v>0</v>
      </c>
      <c r="N174" s="412"/>
      <c r="O174" s="415"/>
      <c r="P174" s="306">
        <f t="shared" si="52"/>
        <v>0</v>
      </c>
      <c r="Q174" s="412"/>
      <c r="R174" s="415"/>
      <c r="S174" s="306">
        <f t="shared" si="53"/>
        <v>0</v>
      </c>
      <c r="T174" s="412"/>
      <c r="U174" s="415"/>
      <c r="V174" s="306">
        <f t="shared" si="54"/>
        <v>0</v>
      </c>
      <c r="W174" s="412"/>
      <c r="X174" s="415"/>
      <c r="Y174" s="306">
        <f t="shared" si="55"/>
        <v>0</v>
      </c>
      <c r="Z174" s="412"/>
      <c r="AA174" s="415"/>
      <c r="AB174" s="306">
        <f t="shared" si="56"/>
        <v>0</v>
      </c>
      <c r="AC174" s="307">
        <f t="shared" si="57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9"/>
        <v>0</v>
      </c>
      <c r="H175" s="412"/>
      <c r="I175" s="415"/>
      <c r="J175" s="306">
        <f t="shared" si="50"/>
        <v>0</v>
      </c>
      <c r="K175" s="412"/>
      <c r="L175" s="415"/>
      <c r="M175" s="306">
        <f t="shared" si="51"/>
        <v>0</v>
      </c>
      <c r="N175" s="412"/>
      <c r="O175" s="415"/>
      <c r="P175" s="306">
        <f t="shared" si="52"/>
        <v>0</v>
      </c>
      <c r="Q175" s="412"/>
      <c r="R175" s="415"/>
      <c r="S175" s="306">
        <f t="shared" si="53"/>
        <v>0</v>
      </c>
      <c r="T175" s="412"/>
      <c r="U175" s="415"/>
      <c r="V175" s="306">
        <f t="shared" si="54"/>
        <v>0</v>
      </c>
      <c r="W175" s="412"/>
      <c r="X175" s="415"/>
      <c r="Y175" s="306">
        <f t="shared" si="55"/>
        <v>0</v>
      </c>
      <c r="Z175" s="412"/>
      <c r="AA175" s="415"/>
      <c r="AB175" s="306">
        <f t="shared" si="56"/>
        <v>0</v>
      </c>
      <c r="AC175" s="307">
        <f t="shared" si="57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9"/>
        <v>0</v>
      </c>
      <c r="H176" s="412"/>
      <c r="I176" s="415"/>
      <c r="J176" s="306">
        <f t="shared" si="50"/>
        <v>0</v>
      </c>
      <c r="K176" s="412"/>
      <c r="L176" s="415"/>
      <c r="M176" s="306">
        <f t="shared" si="51"/>
        <v>0</v>
      </c>
      <c r="N176" s="412"/>
      <c r="O176" s="415"/>
      <c r="P176" s="306">
        <f t="shared" si="52"/>
        <v>0</v>
      </c>
      <c r="Q176" s="412"/>
      <c r="R176" s="415"/>
      <c r="S176" s="306">
        <f t="shared" si="53"/>
        <v>0</v>
      </c>
      <c r="T176" s="412"/>
      <c r="U176" s="415"/>
      <c r="V176" s="306">
        <f t="shared" si="54"/>
        <v>0</v>
      </c>
      <c r="W176" s="412"/>
      <c r="X176" s="415"/>
      <c r="Y176" s="306">
        <f t="shared" si="55"/>
        <v>0</v>
      </c>
      <c r="Z176" s="412"/>
      <c r="AA176" s="415"/>
      <c r="AB176" s="306">
        <f t="shared" si="56"/>
        <v>0</v>
      </c>
      <c r="AC176" s="307">
        <f t="shared" si="57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9"/>
        <v>0</v>
      </c>
      <c r="H177" s="413"/>
      <c r="I177" s="416"/>
      <c r="J177" s="314">
        <f t="shared" si="50"/>
        <v>0</v>
      </c>
      <c r="K177" s="413"/>
      <c r="L177" s="416"/>
      <c r="M177" s="314">
        <f t="shared" si="51"/>
        <v>0</v>
      </c>
      <c r="N177" s="413"/>
      <c r="O177" s="416"/>
      <c r="P177" s="314">
        <f t="shared" si="52"/>
        <v>0</v>
      </c>
      <c r="Q177" s="413"/>
      <c r="R177" s="416"/>
      <c r="S177" s="314">
        <f t="shared" si="53"/>
        <v>0</v>
      </c>
      <c r="T177" s="413"/>
      <c r="U177" s="416"/>
      <c r="V177" s="314">
        <f t="shared" si="54"/>
        <v>0</v>
      </c>
      <c r="W177" s="413"/>
      <c r="X177" s="416"/>
      <c r="Y177" s="314">
        <f t="shared" si="55"/>
        <v>0</v>
      </c>
      <c r="Z177" s="413"/>
      <c r="AA177" s="416"/>
      <c r="AB177" s="314">
        <f t="shared" si="56"/>
        <v>0</v>
      </c>
      <c r="AC177" s="315">
        <f t="shared" si="57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179" spans="2:32" ht="12.75" customHeight="1" thickBot="1" x14ac:dyDescent="0.25">
      <c r="B179" s="511" t="s">
        <v>152</v>
      </c>
      <c r="C179" s="405"/>
      <c r="D179" s="408"/>
      <c r="E179" s="411"/>
      <c r="F179" s="414"/>
      <c r="G179" s="298">
        <f t="shared" ref="G179:G198" si="58">E179*F179</f>
        <v>0</v>
      </c>
      <c r="H179" s="411"/>
      <c r="I179" s="414"/>
      <c r="J179" s="298">
        <f t="shared" ref="J179:J198" si="59">H179*I179</f>
        <v>0</v>
      </c>
      <c r="K179" s="411"/>
      <c r="L179" s="414"/>
      <c r="M179" s="298">
        <f t="shared" ref="M179:M198" si="60">K179*L179</f>
        <v>0</v>
      </c>
      <c r="N179" s="411"/>
      <c r="O179" s="414"/>
      <c r="P179" s="298">
        <f t="shared" ref="P179:P198" si="61">N179*O179</f>
        <v>0</v>
      </c>
      <c r="Q179" s="411"/>
      <c r="R179" s="414"/>
      <c r="S179" s="298">
        <f t="shared" ref="S179:S198" si="62">Q179*R179</f>
        <v>0</v>
      </c>
      <c r="T179" s="411"/>
      <c r="U179" s="414"/>
      <c r="V179" s="298">
        <f t="shared" ref="V179:V198" si="63">T179*U179</f>
        <v>0</v>
      </c>
      <c r="W179" s="411"/>
      <c r="X179" s="414"/>
      <c r="Y179" s="298">
        <f t="shared" ref="Y179:Y198" si="64">W179*X179</f>
        <v>0</v>
      </c>
      <c r="Z179" s="411"/>
      <c r="AA179" s="414"/>
      <c r="AB179" s="298">
        <f t="shared" ref="AB179:AB198" si="65">Z179*AA179</f>
        <v>0</v>
      </c>
      <c r="AC179" s="299">
        <f t="shared" ref="AC179:AC198" si="66">AB179+Y179+V179+S179+P179+M179+J179+G179</f>
        <v>0</v>
      </c>
      <c r="AD179" s="421" t="s">
        <v>129</v>
      </c>
      <c r="AE179" s="421" t="s">
        <v>165</v>
      </c>
      <c r="AF179" s="418"/>
    </row>
    <row r="180" spans="2:32" ht="12.75" customHeight="1" thickBot="1" x14ac:dyDescent="0.25">
      <c r="B180" s="511"/>
      <c r="C180" s="406"/>
      <c r="D180" s="409"/>
      <c r="E180" s="412"/>
      <c r="F180" s="415"/>
      <c r="G180" s="306">
        <f t="shared" si="58"/>
        <v>0</v>
      </c>
      <c r="H180" s="412"/>
      <c r="I180" s="415"/>
      <c r="J180" s="306">
        <f t="shared" si="59"/>
        <v>0</v>
      </c>
      <c r="K180" s="412"/>
      <c r="L180" s="415"/>
      <c r="M180" s="306">
        <f t="shared" si="60"/>
        <v>0</v>
      </c>
      <c r="N180" s="412"/>
      <c r="O180" s="415"/>
      <c r="P180" s="306">
        <f t="shared" si="61"/>
        <v>0</v>
      </c>
      <c r="Q180" s="412"/>
      <c r="R180" s="415"/>
      <c r="S180" s="306">
        <f t="shared" si="62"/>
        <v>0</v>
      </c>
      <c r="T180" s="412"/>
      <c r="U180" s="415"/>
      <c r="V180" s="306">
        <f t="shared" si="63"/>
        <v>0</v>
      </c>
      <c r="W180" s="412"/>
      <c r="X180" s="415"/>
      <c r="Y180" s="306">
        <f t="shared" si="64"/>
        <v>0</v>
      </c>
      <c r="Z180" s="412"/>
      <c r="AA180" s="415"/>
      <c r="AB180" s="306">
        <f t="shared" si="65"/>
        <v>0</v>
      </c>
      <c r="AC180" s="307">
        <f t="shared" si="66"/>
        <v>0</v>
      </c>
      <c r="AD180" s="422" t="s">
        <v>129</v>
      </c>
      <c r="AE180" s="422" t="s">
        <v>165</v>
      </c>
      <c r="AF180" s="418"/>
    </row>
    <row r="181" spans="2:32" ht="12.75" customHeight="1" thickBot="1" x14ac:dyDescent="0.25">
      <c r="B181" s="511"/>
      <c r="C181" s="406"/>
      <c r="D181" s="409"/>
      <c r="E181" s="412"/>
      <c r="F181" s="415"/>
      <c r="G181" s="306">
        <f t="shared" si="58"/>
        <v>0</v>
      </c>
      <c r="H181" s="412"/>
      <c r="I181" s="415"/>
      <c r="J181" s="306">
        <f t="shared" si="59"/>
        <v>0</v>
      </c>
      <c r="K181" s="412"/>
      <c r="L181" s="415"/>
      <c r="M181" s="306">
        <f t="shared" si="60"/>
        <v>0</v>
      </c>
      <c r="N181" s="412"/>
      <c r="O181" s="415"/>
      <c r="P181" s="306">
        <f t="shared" si="61"/>
        <v>0</v>
      </c>
      <c r="Q181" s="412"/>
      <c r="R181" s="415"/>
      <c r="S181" s="306">
        <f t="shared" si="62"/>
        <v>0</v>
      </c>
      <c r="T181" s="412"/>
      <c r="U181" s="415"/>
      <c r="V181" s="306">
        <f t="shared" si="63"/>
        <v>0</v>
      </c>
      <c r="W181" s="412"/>
      <c r="X181" s="415"/>
      <c r="Y181" s="306">
        <f t="shared" si="64"/>
        <v>0</v>
      </c>
      <c r="Z181" s="412"/>
      <c r="AA181" s="415"/>
      <c r="AB181" s="306">
        <f t="shared" si="65"/>
        <v>0</v>
      </c>
      <c r="AC181" s="307">
        <f t="shared" si="66"/>
        <v>0</v>
      </c>
      <c r="AD181" s="422" t="s">
        <v>129</v>
      </c>
      <c r="AE181" s="422" t="s">
        <v>165</v>
      </c>
      <c r="AF181" s="418"/>
    </row>
    <row r="182" spans="2:32" ht="12.75" customHeight="1" thickBot="1" x14ac:dyDescent="0.25">
      <c r="B182" s="511"/>
      <c r="C182" s="406"/>
      <c r="D182" s="409"/>
      <c r="E182" s="412"/>
      <c r="F182" s="415"/>
      <c r="G182" s="306">
        <f t="shared" si="58"/>
        <v>0</v>
      </c>
      <c r="H182" s="412"/>
      <c r="I182" s="415"/>
      <c r="J182" s="306">
        <f t="shared" si="59"/>
        <v>0</v>
      </c>
      <c r="K182" s="412"/>
      <c r="L182" s="415"/>
      <c r="M182" s="306">
        <f t="shared" si="60"/>
        <v>0</v>
      </c>
      <c r="N182" s="412"/>
      <c r="O182" s="415"/>
      <c r="P182" s="306">
        <f t="shared" si="61"/>
        <v>0</v>
      </c>
      <c r="Q182" s="412"/>
      <c r="R182" s="415"/>
      <c r="S182" s="306">
        <f t="shared" si="62"/>
        <v>0</v>
      </c>
      <c r="T182" s="412"/>
      <c r="U182" s="415"/>
      <c r="V182" s="306">
        <f t="shared" si="63"/>
        <v>0</v>
      </c>
      <c r="W182" s="412"/>
      <c r="X182" s="415"/>
      <c r="Y182" s="306">
        <f t="shared" si="64"/>
        <v>0</v>
      </c>
      <c r="Z182" s="412"/>
      <c r="AA182" s="415"/>
      <c r="AB182" s="306">
        <f t="shared" si="65"/>
        <v>0</v>
      </c>
      <c r="AC182" s="307">
        <f t="shared" si="66"/>
        <v>0</v>
      </c>
      <c r="AD182" s="422" t="s">
        <v>129</v>
      </c>
      <c r="AE182" s="422" t="s">
        <v>165</v>
      </c>
      <c r="AF182" s="418"/>
    </row>
    <row r="183" spans="2:32" ht="12.75" customHeight="1" thickBot="1" x14ac:dyDescent="0.25">
      <c r="B183" s="511"/>
      <c r="C183" s="406"/>
      <c r="D183" s="409"/>
      <c r="E183" s="412"/>
      <c r="F183" s="415"/>
      <c r="G183" s="306">
        <f t="shared" si="58"/>
        <v>0</v>
      </c>
      <c r="H183" s="412"/>
      <c r="I183" s="415"/>
      <c r="J183" s="306">
        <f t="shared" si="59"/>
        <v>0</v>
      </c>
      <c r="K183" s="412"/>
      <c r="L183" s="415"/>
      <c r="M183" s="306">
        <f t="shared" si="60"/>
        <v>0</v>
      </c>
      <c r="N183" s="412"/>
      <c r="O183" s="415"/>
      <c r="P183" s="306">
        <f t="shared" si="61"/>
        <v>0</v>
      </c>
      <c r="Q183" s="412"/>
      <c r="R183" s="415"/>
      <c r="S183" s="306">
        <f t="shared" si="62"/>
        <v>0</v>
      </c>
      <c r="T183" s="412"/>
      <c r="U183" s="415"/>
      <c r="V183" s="306">
        <f t="shared" si="63"/>
        <v>0</v>
      </c>
      <c r="W183" s="412"/>
      <c r="X183" s="415"/>
      <c r="Y183" s="306">
        <f t="shared" si="64"/>
        <v>0</v>
      </c>
      <c r="Z183" s="412"/>
      <c r="AA183" s="415"/>
      <c r="AB183" s="306">
        <f t="shared" si="65"/>
        <v>0</v>
      </c>
      <c r="AC183" s="307">
        <f t="shared" si="66"/>
        <v>0</v>
      </c>
      <c r="AD183" s="422" t="s">
        <v>129</v>
      </c>
      <c r="AE183" s="422" t="s">
        <v>165</v>
      </c>
      <c r="AF183" s="418"/>
    </row>
    <row r="184" spans="2:32" ht="12.75" customHeight="1" thickBot="1" x14ac:dyDescent="0.25">
      <c r="B184" s="511"/>
      <c r="C184" s="406"/>
      <c r="D184" s="409"/>
      <c r="E184" s="412"/>
      <c r="F184" s="415"/>
      <c r="G184" s="306">
        <f t="shared" si="58"/>
        <v>0</v>
      </c>
      <c r="H184" s="412"/>
      <c r="I184" s="415"/>
      <c r="J184" s="306">
        <f t="shared" si="59"/>
        <v>0</v>
      </c>
      <c r="K184" s="412"/>
      <c r="L184" s="415"/>
      <c r="M184" s="306">
        <f t="shared" si="60"/>
        <v>0</v>
      </c>
      <c r="N184" s="412"/>
      <c r="O184" s="415"/>
      <c r="P184" s="306">
        <f t="shared" si="61"/>
        <v>0</v>
      </c>
      <c r="Q184" s="412"/>
      <c r="R184" s="415"/>
      <c r="S184" s="306">
        <f t="shared" si="62"/>
        <v>0</v>
      </c>
      <c r="T184" s="412"/>
      <c r="U184" s="415"/>
      <c r="V184" s="306">
        <f t="shared" si="63"/>
        <v>0</v>
      </c>
      <c r="W184" s="412"/>
      <c r="X184" s="415"/>
      <c r="Y184" s="306">
        <f t="shared" si="64"/>
        <v>0</v>
      </c>
      <c r="Z184" s="412"/>
      <c r="AA184" s="415"/>
      <c r="AB184" s="306">
        <f t="shared" si="65"/>
        <v>0</v>
      </c>
      <c r="AC184" s="307">
        <f t="shared" si="66"/>
        <v>0</v>
      </c>
      <c r="AD184" s="422" t="s">
        <v>129</v>
      </c>
      <c r="AE184" s="422" t="s">
        <v>165</v>
      </c>
      <c r="AF184" s="418"/>
    </row>
    <row r="185" spans="2:32" ht="12.75" customHeight="1" thickBot="1" x14ac:dyDescent="0.25">
      <c r="B185" s="511"/>
      <c r="C185" s="406"/>
      <c r="D185" s="409"/>
      <c r="E185" s="412"/>
      <c r="F185" s="415"/>
      <c r="G185" s="306">
        <f t="shared" si="58"/>
        <v>0</v>
      </c>
      <c r="H185" s="412"/>
      <c r="I185" s="415"/>
      <c r="J185" s="306">
        <f t="shared" si="59"/>
        <v>0</v>
      </c>
      <c r="K185" s="412"/>
      <c r="L185" s="415"/>
      <c r="M185" s="306">
        <f t="shared" si="60"/>
        <v>0</v>
      </c>
      <c r="N185" s="412"/>
      <c r="O185" s="415"/>
      <c r="P185" s="306">
        <f t="shared" si="61"/>
        <v>0</v>
      </c>
      <c r="Q185" s="412"/>
      <c r="R185" s="415"/>
      <c r="S185" s="306">
        <f t="shared" si="62"/>
        <v>0</v>
      </c>
      <c r="T185" s="412"/>
      <c r="U185" s="415"/>
      <c r="V185" s="306">
        <f t="shared" si="63"/>
        <v>0</v>
      </c>
      <c r="W185" s="412"/>
      <c r="X185" s="415"/>
      <c r="Y185" s="306">
        <f t="shared" si="64"/>
        <v>0</v>
      </c>
      <c r="Z185" s="412"/>
      <c r="AA185" s="415"/>
      <c r="AB185" s="306">
        <f t="shared" si="65"/>
        <v>0</v>
      </c>
      <c r="AC185" s="307">
        <f t="shared" si="66"/>
        <v>0</v>
      </c>
      <c r="AD185" s="422" t="s">
        <v>129</v>
      </c>
      <c r="AE185" s="422" t="s">
        <v>165</v>
      </c>
      <c r="AF185" s="418"/>
    </row>
    <row r="186" spans="2:32" ht="12.75" customHeight="1" thickBot="1" x14ac:dyDescent="0.25">
      <c r="B186" s="511"/>
      <c r="C186" s="406"/>
      <c r="D186" s="409"/>
      <c r="E186" s="412"/>
      <c r="F186" s="415"/>
      <c r="G186" s="306">
        <f t="shared" si="58"/>
        <v>0</v>
      </c>
      <c r="H186" s="412"/>
      <c r="I186" s="415"/>
      <c r="J186" s="306">
        <f t="shared" si="59"/>
        <v>0</v>
      </c>
      <c r="K186" s="412"/>
      <c r="L186" s="415"/>
      <c r="M186" s="306">
        <f t="shared" si="60"/>
        <v>0</v>
      </c>
      <c r="N186" s="412"/>
      <c r="O186" s="415"/>
      <c r="P186" s="306">
        <f t="shared" si="61"/>
        <v>0</v>
      </c>
      <c r="Q186" s="412"/>
      <c r="R186" s="415"/>
      <c r="S186" s="306">
        <f t="shared" si="62"/>
        <v>0</v>
      </c>
      <c r="T186" s="412"/>
      <c r="U186" s="415"/>
      <c r="V186" s="306">
        <f t="shared" si="63"/>
        <v>0</v>
      </c>
      <c r="W186" s="412"/>
      <c r="X186" s="415"/>
      <c r="Y186" s="306">
        <f t="shared" si="64"/>
        <v>0</v>
      </c>
      <c r="Z186" s="412"/>
      <c r="AA186" s="415"/>
      <c r="AB186" s="306">
        <f t="shared" si="65"/>
        <v>0</v>
      </c>
      <c r="AC186" s="307">
        <f t="shared" si="66"/>
        <v>0</v>
      </c>
      <c r="AD186" s="422" t="s">
        <v>129</v>
      </c>
      <c r="AE186" s="422" t="s">
        <v>165</v>
      </c>
      <c r="AF186" s="418"/>
    </row>
    <row r="187" spans="2:32" ht="12.75" customHeight="1" thickBot="1" x14ac:dyDescent="0.25">
      <c r="B187" s="511"/>
      <c r="C187" s="406"/>
      <c r="D187" s="409"/>
      <c r="E187" s="412"/>
      <c r="F187" s="415"/>
      <c r="G187" s="306">
        <f t="shared" si="58"/>
        <v>0</v>
      </c>
      <c r="H187" s="412"/>
      <c r="I187" s="415"/>
      <c r="J187" s="306">
        <f t="shared" si="59"/>
        <v>0</v>
      </c>
      <c r="K187" s="412"/>
      <c r="L187" s="415"/>
      <c r="M187" s="306">
        <f t="shared" si="60"/>
        <v>0</v>
      </c>
      <c r="N187" s="412"/>
      <c r="O187" s="415"/>
      <c r="P187" s="306">
        <f t="shared" si="61"/>
        <v>0</v>
      </c>
      <c r="Q187" s="412"/>
      <c r="R187" s="415"/>
      <c r="S187" s="306">
        <f t="shared" si="62"/>
        <v>0</v>
      </c>
      <c r="T187" s="412"/>
      <c r="U187" s="415"/>
      <c r="V187" s="306">
        <f t="shared" si="63"/>
        <v>0</v>
      </c>
      <c r="W187" s="412"/>
      <c r="X187" s="415"/>
      <c r="Y187" s="306">
        <f t="shared" si="64"/>
        <v>0</v>
      </c>
      <c r="Z187" s="412"/>
      <c r="AA187" s="415"/>
      <c r="AB187" s="306">
        <f t="shared" si="65"/>
        <v>0</v>
      </c>
      <c r="AC187" s="307">
        <f t="shared" si="66"/>
        <v>0</v>
      </c>
      <c r="AD187" s="422" t="s">
        <v>129</v>
      </c>
      <c r="AE187" s="422" t="s">
        <v>165</v>
      </c>
      <c r="AF187" s="418"/>
    </row>
    <row r="188" spans="2:32" ht="12.75" customHeight="1" thickBot="1" x14ac:dyDescent="0.25">
      <c r="B188" s="511"/>
      <c r="C188" s="406"/>
      <c r="D188" s="409"/>
      <c r="E188" s="412"/>
      <c r="F188" s="415"/>
      <c r="G188" s="306">
        <f t="shared" si="58"/>
        <v>0</v>
      </c>
      <c r="H188" s="412"/>
      <c r="I188" s="415"/>
      <c r="J188" s="306">
        <f t="shared" si="59"/>
        <v>0</v>
      </c>
      <c r="K188" s="412"/>
      <c r="L188" s="415"/>
      <c r="M188" s="306">
        <f t="shared" si="60"/>
        <v>0</v>
      </c>
      <c r="N188" s="412"/>
      <c r="O188" s="415"/>
      <c r="P188" s="306">
        <f t="shared" si="61"/>
        <v>0</v>
      </c>
      <c r="Q188" s="412"/>
      <c r="R188" s="415"/>
      <c r="S188" s="306">
        <f t="shared" si="62"/>
        <v>0</v>
      </c>
      <c r="T188" s="412"/>
      <c r="U188" s="415"/>
      <c r="V188" s="306">
        <f t="shared" si="63"/>
        <v>0</v>
      </c>
      <c r="W188" s="412"/>
      <c r="X188" s="415"/>
      <c r="Y188" s="306">
        <f t="shared" si="64"/>
        <v>0</v>
      </c>
      <c r="Z188" s="412"/>
      <c r="AA188" s="415"/>
      <c r="AB188" s="306">
        <f t="shared" si="65"/>
        <v>0</v>
      </c>
      <c r="AC188" s="307">
        <f t="shared" si="66"/>
        <v>0</v>
      </c>
      <c r="AD188" s="422" t="s">
        <v>129</v>
      </c>
      <c r="AE188" s="422" t="s">
        <v>165</v>
      </c>
      <c r="AF188" s="418"/>
    </row>
    <row r="189" spans="2:32" ht="12.75" customHeight="1" thickBot="1" x14ac:dyDescent="0.25">
      <c r="B189" s="511"/>
      <c r="C189" s="406"/>
      <c r="D189" s="409"/>
      <c r="E189" s="412"/>
      <c r="F189" s="415"/>
      <c r="G189" s="306">
        <f t="shared" si="58"/>
        <v>0</v>
      </c>
      <c r="H189" s="412"/>
      <c r="I189" s="415"/>
      <c r="J189" s="306">
        <f t="shared" si="59"/>
        <v>0</v>
      </c>
      <c r="K189" s="412"/>
      <c r="L189" s="415"/>
      <c r="M189" s="306">
        <f t="shared" si="60"/>
        <v>0</v>
      </c>
      <c r="N189" s="412"/>
      <c r="O189" s="415"/>
      <c r="P189" s="306">
        <f t="shared" si="61"/>
        <v>0</v>
      </c>
      <c r="Q189" s="412"/>
      <c r="R189" s="415"/>
      <c r="S189" s="306">
        <f t="shared" si="62"/>
        <v>0</v>
      </c>
      <c r="T189" s="412"/>
      <c r="U189" s="415"/>
      <c r="V189" s="306">
        <f t="shared" si="63"/>
        <v>0</v>
      </c>
      <c r="W189" s="412"/>
      <c r="X189" s="415"/>
      <c r="Y189" s="306">
        <f t="shared" si="64"/>
        <v>0</v>
      </c>
      <c r="Z189" s="412"/>
      <c r="AA189" s="415"/>
      <c r="AB189" s="306">
        <f t="shared" si="65"/>
        <v>0</v>
      </c>
      <c r="AC189" s="307">
        <f t="shared" si="66"/>
        <v>0</v>
      </c>
      <c r="AD189" s="422" t="s">
        <v>129</v>
      </c>
      <c r="AE189" s="422" t="s">
        <v>165</v>
      </c>
      <c r="AF189" s="418"/>
    </row>
    <row r="190" spans="2:32" ht="13.5" customHeight="1" thickBot="1" x14ac:dyDescent="0.25">
      <c r="B190" s="511"/>
      <c r="C190" s="406"/>
      <c r="D190" s="409"/>
      <c r="E190" s="412"/>
      <c r="F190" s="415"/>
      <c r="G190" s="306">
        <f t="shared" si="58"/>
        <v>0</v>
      </c>
      <c r="H190" s="412"/>
      <c r="I190" s="415"/>
      <c r="J190" s="306">
        <f t="shared" si="59"/>
        <v>0</v>
      </c>
      <c r="K190" s="412"/>
      <c r="L190" s="415"/>
      <c r="M190" s="306">
        <f t="shared" si="60"/>
        <v>0</v>
      </c>
      <c r="N190" s="412"/>
      <c r="O190" s="415"/>
      <c r="P190" s="306">
        <f t="shared" si="61"/>
        <v>0</v>
      </c>
      <c r="Q190" s="412"/>
      <c r="R190" s="415"/>
      <c r="S190" s="306">
        <f t="shared" si="62"/>
        <v>0</v>
      </c>
      <c r="T190" s="412"/>
      <c r="U190" s="415"/>
      <c r="V190" s="306">
        <f t="shared" si="63"/>
        <v>0</v>
      </c>
      <c r="W190" s="412"/>
      <c r="X190" s="415"/>
      <c r="Y190" s="306">
        <f t="shared" si="64"/>
        <v>0</v>
      </c>
      <c r="Z190" s="412"/>
      <c r="AA190" s="415"/>
      <c r="AB190" s="306">
        <f t="shared" si="65"/>
        <v>0</v>
      </c>
      <c r="AC190" s="307">
        <f t="shared" si="66"/>
        <v>0</v>
      </c>
      <c r="AD190" s="422" t="s">
        <v>129</v>
      </c>
      <c r="AE190" s="422" t="s">
        <v>165</v>
      </c>
      <c r="AF190" s="418"/>
    </row>
    <row r="191" spans="2:32" ht="13.5" customHeight="1" thickBot="1" x14ac:dyDescent="0.25">
      <c r="B191" s="511"/>
      <c r="C191" s="406"/>
      <c r="D191" s="409"/>
      <c r="E191" s="412"/>
      <c r="F191" s="415"/>
      <c r="G191" s="306">
        <f t="shared" si="58"/>
        <v>0</v>
      </c>
      <c r="H191" s="412"/>
      <c r="I191" s="415"/>
      <c r="J191" s="306">
        <f t="shared" si="59"/>
        <v>0</v>
      </c>
      <c r="K191" s="412"/>
      <c r="L191" s="415"/>
      <c r="M191" s="306">
        <f t="shared" si="60"/>
        <v>0</v>
      </c>
      <c r="N191" s="412"/>
      <c r="O191" s="415"/>
      <c r="P191" s="306">
        <f t="shared" si="61"/>
        <v>0</v>
      </c>
      <c r="Q191" s="412"/>
      <c r="R191" s="415"/>
      <c r="S191" s="306">
        <f t="shared" si="62"/>
        <v>0</v>
      </c>
      <c r="T191" s="412"/>
      <c r="U191" s="415"/>
      <c r="V191" s="306">
        <f t="shared" si="63"/>
        <v>0</v>
      </c>
      <c r="W191" s="412"/>
      <c r="X191" s="415"/>
      <c r="Y191" s="306">
        <f t="shared" si="64"/>
        <v>0</v>
      </c>
      <c r="Z191" s="412"/>
      <c r="AA191" s="415"/>
      <c r="AB191" s="306">
        <f t="shared" si="65"/>
        <v>0</v>
      </c>
      <c r="AC191" s="307">
        <f t="shared" si="66"/>
        <v>0</v>
      </c>
      <c r="AD191" s="422" t="s">
        <v>129</v>
      </c>
      <c r="AE191" s="422" t="s">
        <v>165</v>
      </c>
      <c r="AF191" s="418"/>
    </row>
    <row r="192" spans="2:32" ht="13.5" customHeight="1" thickBot="1" x14ac:dyDescent="0.25">
      <c r="B192" s="511"/>
      <c r="C192" s="406"/>
      <c r="D192" s="409"/>
      <c r="E192" s="412"/>
      <c r="F192" s="415"/>
      <c r="G192" s="306">
        <f t="shared" si="58"/>
        <v>0</v>
      </c>
      <c r="H192" s="412"/>
      <c r="I192" s="415"/>
      <c r="J192" s="306">
        <f t="shared" si="59"/>
        <v>0</v>
      </c>
      <c r="K192" s="412"/>
      <c r="L192" s="415"/>
      <c r="M192" s="306">
        <f t="shared" si="60"/>
        <v>0</v>
      </c>
      <c r="N192" s="412"/>
      <c r="O192" s="415"/>
      <c r="P192" s="306">
        <f t="shared" si="61"/>
        <v>0</v>
      </c>
      <c r="Q192" s="412"/>
      <c r="R192" s="415"/>
      <c r="S192" s="306">
        <f t="shared" si="62"/>
        <v>0</v>
      </c>
      <c r="T192" s="412"/>
      <c r="U192" s="415"/>
      <c r="V192" s="306">
        <f t="shared" si="63"/>
        <v>0</v>
      </c>
      <c r="W192" s="412"/>
      <c r="X192" s="415"/>
      <c r="Y192" s="306">
        <f t="shared" si="64"/>
        <v>0</v>
      </c>
      <c r="Z192" s="412"/>
      <c r="AA192" s="415"/>
      <c r="AB192" s="306">
        <f t="shared" si="65"/>
        <v>0</v>
      </c>
      <c r="AC192" s="307">
        <f t="shared" si="66"/>
        <v>0</v>
      </c>
      <c r="AD192" s="422" t="s">
        <v>129</v>
      </c>
      <c r="AE192" s="422" t="s">
        <v>165</v>
      </c>
      <c r="AF192" s="418"/>
    </row>
    <row r="193" spans="2:32" ht="13.5" customHeight="1" thickBot="1" x14ac:dyDescent="0.25">
      <c r="B193" s="511"/>
      <c r="C193" s="406"/>
      <c r="D193" s="409"/>
      <c r="E193" s="412"/>
      <c r="F193" s="415"/>
      <c r="G193" s="306">
        <f t="shared" si="58"/>
        <v>0</v>
      </c>
      <c r="H193" s="412"/>
      <c r="I193" s="415"/>
      <c r="J193" s="306">
        <f t="shared" si="59"/>
        <v>0</v>
      </c>
      <c r="K193" s="412"/>
      <c r="L193" s="415"/>
      <c r="M193" s="306">
        <f t="shared" si="60"/>
        <v>0</v>
      </c>
      <c r="N193" s="412"/>
      <c r="O193" s="415"/>
      <c r="P193" s="306">
        <f t="shared" si="61"/>
        <v>0</v>
      </c>
      <c r="Q193" s="412"/>
      <c r="R193" s="415"/>
      <c r="S193" s="306">
        <f t="shared" si="62"/>
        <v>0</v>
      </c>
      <c r="T193" s="412"/>
      <c r="U193" s="415"/>
      <c r="V193" s="306">
        <f t="shared" si="63"/>
        <v>0</v>
      </c>
      <c r="W193" s="412"/>
      <c r="X193" s="415"/>
      <c r="Y193" s="306">
        <f t="shared" si="64"/>
        <v>0</v>
      </c>
      <c r="Z193" s="412"/>
      <c r="AA193" s="415"/>
      <c r="AB193" s="306">
        <f t="shared" si="65"/>
        <v>0</v>
      </c>
      <c r="AC193" s="307">
        <f t="shared" si="66"/>
        <v>0</v>
      </c>
      <c r="AD193" s="422" t="s">
        <v>129</v>
      </c>
      <c r="AE193" s="422" t="s">
        <v>165</v>
      </c>
      <c r="AF193" s="418"/>
    </row>
    <row r="194" spans="2:32" ht="13.5" customHeight="1" thickBot="1" x14ac:dyDescent="0.25">
      <c r="B194" s="511"/>
      <c r="C194" s="406"/>
      <c r="D194" s="409"/>
      <c r="E194" s="412"/>
      <c r="F194" s="415"/>
      <c r="G194" s="306">
        <f t="shared" si="58"/>
        <v>0</v>
      </c>
      <c r="H194" s="412"/>
      <c r="I194" s="415"/>
      <c r="J194" s="306">
        <f t="shared" si="59"/>
        <v>0</v>
      </c>
      <c r="K194" s="412"/>
      <c r="L194" s="415"/>
      <c r="M194" s="306">
        <f t="shared" si="60"/>
        <v>0</v>
      </c>
      <c r="N194" s="412"/>
      <c r="O194" s="415"/>
      <c r="P194" s="306">
        <f t="shared" si="61"/>
        <v>0</v>
      </c>
      <c r="Q194" s="412"/>
      <c r="R194" s="415"/>
      <c r="S194" s="306">
        <f t="shared" si="62"/>
        <v>0</v>
      </c>
      <c r="T194" s="412"/>
      <c r="U194" s="415"/>
      <c r="V194" s="306">
        <f t="shared" si="63"/>
        <v>0</v>
      </c>
      <c r="W194" s="412"/>
      <c r="X194" s="415"/>
      <c r="Y194" s="306">
        <f t="shared" si="64"/>
        <v>0</v>
      </c>
      <c r="Z194" s="412"/>
      <c r="AA194" s="415"/>
      <c r="AB194" s="306">
        <f t="shared" si="65"/>
        <v>0</v>
      </c>
      <c r="AC194" s="307">
        <f t="shared" si="66"/>
        <v>0</v>
      </c>
      <c r="AD194" s="422" t="s">
        <v>129</v>
      </c>
      <c r="AE194" s="422" t="s">
        <v>165</v>
      </c>
      <c r="AF194" s="418"/>
    </row>
    <row r="195" spans="2:32" ht="13.5" customHeight="1" thickBot="1" x14ac:dyDescent="0.25">
      <c r="B195" s="511"/>
      <c r="C195" s="406"/>
      <c r="D195" s="409"/>
      <c r="E195" s="412"/>
      <c r="F195" s="415"/>
      <c r="G195" s="306">
        <f t="shared" si="58"/>
        <v>0</v>
      </c>
      <c r="H195" s="412"/>
      <c r="I195" s="415"/>
      <c r="J195" s="306">
        <f t="shared" si="59"/>
        <v>0</v>
      </c>
      <c r="K195" s="412"/>
      <c r="L195" s="415"/>
      <c r="M195" s="306">
        <f t="shared" si="60"/>
        <v>0</v>
      </c>
      <c r="N195" s="412"/>
      <c r="O195" s="415"/>
      <c r="P195" s="306">
        <f t="shared" si="61"/>
        <v>0</v>
      </c>
      <c r="Q195" s="412"/>
      <c r="R195" s="415"/>
      <c r="S195" s="306">
        <f t="shared" si="62"/>
        <v>0</v>
      </c>
      <c r="T195" s="412"/>
      <c r="U195" s="415"/>
      <c r="V195" s="306">
        <f t="shared" si="63"/>
        <v>0</v>
      </c>
      <c r="W195" s="412"/>
      <c r="X195" s="415"/>
      <c r="Y195" s="306">
        <f t="shared" si="64"/>
        <v>0</v>
      </c>
      <c r="Z195" s="412"/>
      <c r="AA195" s="415"/>
      <c r="AB195" s="306">
        <f t="shared" si="65"/>
        <v>0</v>
      </c>
      <c r="AC195" s="307">
        <f t="shared" si="66"/>
        <v>0</v>
      </c>
      <c r="AD195" s="422" t="s">
        <v>129</v>
      </c>
      <c r="AE195" s="422" t="s">
        <v>165</v>
      </c>
      <c r="AF195" s="418"/>
    </row>
    <row r="196" spans="2:32" ht="13.5" customHeight="1" thickBot="1" x14ac:dyDescent="0.25">
      <c r="B196" s="511"/>
      <c r="C196" s="406"/>
      <c r="D196" s="409"/>
      <c r="E196" s="412"/>
      <c r="F196" s="415"/>
      <c r="G196" s="306">
        <f t="shared" si="58"/>
        <v>0</v>
      </c>
      <c r="H196" s="412"/>
      <c r="I196" s="415"/>
      <c r="J196" s="306">
        <f t="shared" si="59"/>
        <v>0</v>
      </c>
      <c r="K196" s="412"/>
      <c r="L196" s="415"/>
      <c r="M196" s="306">
        <f t="shared" si="60"/>
        <v>0</v>
      </c>
      <c r="N196" s="412"/>
      <c r="O196" s="415"/>
      <c r="P196" s="306">
        <f t="shared" si="61"/>
        <v>0</v>
      </c>
      <c r="Q196" s="412"/>
      <c r="R196" s="415"/>
      <c r="S196" s="306">
        <f t="shared" si="62"/>
        <v>0</v>
      </c>
      <c r="T196" s="412"/>
      <c r="U196" s="415"/>
      <c r="V196" s="306">
        <f t="shared" si="63"/>
        <v>0</v>
      </c>
      <c r="W196" s="412"/>
      <c r="X196" s="415"/>
      <c r="Y196" s="306">
        <f t="shared" si="64"/>
        <v>0</v>
      </c>
      <c r="Z196" s="412"/>
      <c r="AA196" s="415"/>
      <c r="AB196" s="306">
        <f t="shared" si="65"/>
        <v>0</v>
      </c>
      <c r="AC196" s="307">
        <f t="shared" si="66"/>
        <v>0</v>
      </c>
      <c r="AD196" s="422" t="s">
        <v>129</v>
      </c>
      <c r="AE196" s="422" t="s">
        <v>165</v>
      </c>
      <c r="AF196" s="418"/>
    </row>
    <row r="197" spans="2:32" ht="13.5" customHeight="1" thickBot="1" x14ac:dyDescent="0.25">
      <c r="B197" s="511"/>
      <c r="C197" s="406"/>
      <c r="D197" s="409"/>
      <c r="E197" s="412"/>
      <c r="F197" s="415"/>
      <c r="G197" s="306">
        <f t="shared" si="58"/>
        <v>0</v>
      </c>
      <c r="H197" s="412"/>
      <c r="I197" s="415"/>
      <c r="J197" s="306">
        <f t="shared" si="59"/>
        <v>0</v>
      </c>
      <c r="K197" s="412"/>
      <c r="L197" s="415"/>
      <c r="M197" s="306">
        <f t="shared" si="60"/>
        <v>0</v>
      </c>
      <c r="N197" s="412"/>
      <c r="O197" s="415"/>
      <c r="P197" s="306">
        <f t="shared" si="61"/>
        <v>0</v>
      </c>
      <c r="Q197" s="412"/>
      <c r="R197" s="415"/>
      <c r="S197" s="306">
        <f t="shared" si="62"/>
        <v>0</v>
      </c>
      <c r="T197" s="412"/>
      <c r="U197" s="415"/>
      <c r="V197" s="306">
        <f t="shared" si="63"/>
        <v>0</v>
      </c>
      <c r="W197" s="412"/>
      <c r="X197" s="415"/>
      <c r="Y197" s="306">
        <f t="shared" si="64"/>
        <v>0</v>
      </c>
      <c r="Z197" s="412"/>
      <c r="AA197" s="415"/>
      <c r="AB197" s="306">
        <f t="shared" si="65"/>
        <v>0</v>
      </c>
      <c r="AC197" s="307">
        <f t="shared" si="66"/>
        <v>0</v>
      </c>
      <c r="AD197" s="422" t="s">
        <v>129</v>
      </c>
      <c r="AE197" s="422" t="s">
        <v>165</v>
      </c>
      <c r="AF197" s="418"/>
    </row>
    <row r="198" spans="2:32" ht="13.5" customHeight="1" thickBot="1" x14ac:dyDescent="0.25">
      <c r="B198" s="511"/>
      <c r="C198" s="407"/>
      <c r="D198" s="410"/>
      <c r="E198" s="413"/>
      <c r="F198" s="416"/>
      <c r="G198" s="314">
        <f t="shared" si="58"/>
        <v>0</v>
      </c>
      <c r="H198" s="413"/>
      <c r="I198" s="416"/>
      <c r="J198" s="314">
        <f t="shared" si="59"/>
        <v>0</v>
      </c>
      <c r="K198" s="413"/>
      <c r="L198" s="416"/>
      <c r="M198" s="314">
        <f t="shared" si="60"/>
        <v>0</v>
      </c>
      <c r="N198" s="413"/>
      <c r="O198" s="416"/>
      <c r="P198" s="314">
        <f t="shared" si="61"/>
        <v>0</v>
      </c>
      <c r="Q198" s="413"/>
      <c r="R198" s="416"/>
      <c r="S198" s="314">
        <f t="shared" si="62"/>
        <v>0</v>
      </c>
      <c r="T198" s="413"/>
      <c r="U198" s="416"/>
      <c r="V198" s="314">
        <f t="shared" si="63"/>
        <v>0</v>
      </c>
      <c r="W198" s="413"/>
      <c r="X198" s="416"/>
      <c r="Y198" s="314">
        <f t="shared" si="64"/>
        <v>0</v>
      </c>
      <c r="Z198" s="413"/>
      <c r="AA198" s="416"/>
      <c r="AB198" s="314">
        <f t="shared" si="65"/>
        <v>0</v>
      </c>
      <c r="AC198" s="315">
        <f t="shared" si="66"/>
        <v>0</v>
      </c>
      <c r="AD198" s="422" t="s">
        <v>129</v>
      </c>
      <c r="AE198" s="422" t="s">
        <v>165</v>
      </c>
      <c r="AF198" s="418"/>
    </row>
    <row r="199" spans="2:32" ht="13.5" thickBot="1" x14ac:dyDescent="0.25">
      <c r="B199" s="488" t="s">
        <v>40</v>
      </c>
      <c r="C199" s="488"/>
      <c r="D199" s="488"/>
      <c r="E199" s="489">
        <f>SUM(G179:G198)</f>
        <v>0</v>
      </c>
      <c r="F199" s="489"/>
      <c r="G199" s="489"/>
      <c r="H199" s="489">
        <f>SUM(J179:J198)</f>
        <v>0</v>
      </c>
      <c r="I199" s="489"/>
      <c r="J199" s="489"/>
      <c r="K199" s="489">
        <f>SUM(M179:M198)</f>
        <v>0</v>
      </c>
      <c r="L199" s="489"/>
      <c r="M199" s="489"/>
      <c r="N199" s="489">
        <f>SUM(P179:P198)</f>
        <v>0</v>
      </c>
      <c r="O199" s="489"/>
      <c r="P199" s="489"/>
      <c r="Q199" s="489">
        <f>SUM(S179:S198)</f>
        <v>0</v>
      </c>
      <c r="R199" s="489"/>
      <c r="S199" s="489"/>
      <c r="T199" s="489">
        <f>SUM(V179:V198)</f>
        <v>0</v>
      </c>
      <c r="U199" s="489"/>
      <c r="V199" s="489"/>
      <c r="W199" s="489">
        <f>SUM(Y179:Y198)</f>
        <v>0</v>
      </c>
      <c r="X199" s="489"/>
      <c r="Y199" s="489"/>
      <c r="Z199" s="489">
        <f>SUM(AB179:AB198)</f>
        <v>0</v>
      </c>
      <c r="AA199" s="489"/>
      <c r="AB199" s="489"/>
      <c r="AC199" s="317">
        <f>SUM(AC179:AC198)</f>
        <v>0</v>
      </c>
      <c r="AD199" s="318"/>
      <c r="AE199" s="318"/>
      <c r="AF199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67">E204*F204</f>
        <v>0</v>
      </c>
      <c r="H204" s="411"/>
      <c r="I204" s="414"/>
      <c r="J204" s="298">
        <f t="shared" ref="J204:J223" si="68">H204*I204</f>
        <v>0</v>
      </c>
      <c r="K204" s="411"/>
      <c r="L204" s="414"/>
      <c r="M204" s="298">
        <f t="shared" ref="M204:M223" si="69">K204*L204</f>
        <v>0</v>
      </c>
      <c r="N204" s="411"/>
      <c r="O204" s="414"/>
      <c r="P204" s="298">
        <f t="shared" ref="P204:P223" si="70">N204*O204</f>
        <v>0</v>
      </c>
      <c r="Q204" s="411"/>
      <c r="R204" s="414"/>
      <c r="S204" s="298">
        <f t="shared" ref="S204:S223" si="71">Q204*R204</f>
        <v>0</v>
      </c>
      <c r="T204" s="411"/>
      <c r="U204" s="414"/>
      <c r="V204" s="298">
        <f t="shared" ref="V204:V223" si="72">T204*U204</f>
        <v>0</v>
      </c>
      <c r="W204" s="411"/>
      <c r="X204" s="414"/>
      <c r="Y204" s="298">
        <f t="shared" ref="Y204:Y223" si="73">W204*X204</f>
        <v>0</v>
      </c>
      <c r="Z204" s="411"/>
      <c r="AA204" s="414"/>
      <c r="AB204" s="298">
        <f t="shared" ref="AB204:AB223" si="74">Z204*AA204</f>
        <v>0</v>
      </c>
      <c r="AC204" s="299">
        <f t="shared" ref="AC204:AC223" si="75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67"/>
        <v>0</v>
      </c>
      <c r="H205" s="412"/>
      <c r="I205" s="415"/>
      <c r="J205" s="306">
        <f t="shared" si="68"/>
        <v>0</v>
      </c>
      <c r="K205" s="412"/>
      <c r="L205" s="415"/>
      <c r="M205" s="306">
        <f t="shared" si="69"/>
        <v>0</v>
      </c>
      <c r="N205" s="412"/>
      <c r="O205" s="415"/>
      <c r="P205" s="306">
        <f t="shared" si="70"/>
        <v>0</v>
      </c>
      <c r="Q205" s="412"/>
      <c r="R205" s="415"/>
      <c r="S205" s="306">
        <f t="shared" si="71"/>
        <v>0</v>
      </c>
      <c r="T205" s="412"/>
      <c r="U205" s="415"/>
      <c r="V205" s="306">
        <f t="shared" si="72"/>
        <v>0</v>
      </c>
      <c r="W205" s="412"/>
      <c r="X205" s="415"/>
      <c r="Y205" s="306">
        <f t="shared" si="73"/>
        <v>0</v>
      </c>
      <c r="Z205" s="412"/>
      <c r="AA205" s="415"/>
      <c r="AB205" s="306">
        <f t="shared" si="74"/>
        <v>0</v>
      </c>
      <c r="AC205" s="307">
        <f t="shared" si="75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67"/>
        <v>0</v>
      </c>
      <c r="H206" s="412"/>
      <c r="I206" s="415"/>
      <c r="J206" s="306">
        <f t="shared" si="68"/>
        <v>0</v>
      </c>
      <c r="K206" s="412"/>
      <c r="L206" s="415"/>
      <c r="M206" s="306">
        <f t="shared" si="69"/>
        <v>0</v>
      </c>
      <c r="N206" s="412"/>
      <c r="O206" s="415"/>
      <c r="P206" s="306">
        <f t="shared" si="70"/>
        <v>0</v>
      </c>
      <c r="Q206" s="412"/>
      <c r="R206" s="415"/>
      <c r="S206" s="306">
        <f t="shared" si="71"/>
        <v>0</v>
      </c>
      <c r="T206" s="412"/>
      <c r="U206" s="415"/>
      <c r="V206" s="306">
        <f t="shared" si="72"/>
        <v>0</v>
      </c>
      <c r="W206" s="412"/>
      <c r="X206" s="415"/>
      <c r="Y206" s="306">
        <f t="shared" si="73"/>
        <v>0</v>
      </c>
      <c r="Z206" s="412"/>
      <c r="AA206" s="415"/>
      <c r="AB206" s="306">
        <f t="shared" si="74"/>
        <v>0</v>
      </c>
      <c r="AC206" s="307">
        <f t="shared" si="75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67"/>
        <v>0</v>
      </c>
      <c r="H207" s="412"/>
      <c r="I207" s="415"/>
      <c r="J207" s="306">
        <f t="shared" si="68"/>
        <v>0</v>
      </c>
      <c r="K207" s="412"/>
      <c r="L207" s="415"/>
      <c r="M207" s="306">
        <f t="shared" si="69"/>
        <v>0</v>
      </c>
      <c r="N207" s="412"/>
      <c r="O207" s="415"/>
      <c r="P207" s="306">
        <f t="shared" si="70"/>
        <v>0</v>
      </c>
      <c r="Q207" s="412"/>
      <c r="R207" s="415"/>
      <c r="S207" s="306">
        <f t="shared" si="71"/>
        <v>0</v>
      </c>
      <c r="T207" s="412"/>
      <c r="U207" s="415"/>
      <c r="V207" s="306">
        <f t="shared" si="72"/>
        <v>0</v>
      </c>
      <c r="W207" s="412"/>
      <c r="X207" s="415"/>
      <c r="Y207" s="306">
        <f t="shared" si="73"/>
        <v>0</v>
      </c>
      <c r="Z207" s="412"/>
      <c r="AA207" s="415"/>
      <c r="AB207" s="306">
        <f t="shared" si="74"/>
        <v>0</v>
      </c>
      <c r="AC207" s="307">
        <f t="shared" si="75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67"/>
        <v>0</v>
      </c>
      <c r="H208" s="412"/>
      <c r="I208" s="415"/>
      <c r="J208" s="306">
        <f t="shared" si="68"/>
        <v>0</v>
      </c>
      <c r="K208" s="412"/>
      <c r="L208" s="415"/>
      <c r="M208" s="306">
        <f t="shared" si="69"/>
        <v>0</v>
      </c>
      <c r="N208" s="412"/>
      <c r="O208" s="415"/>
      <c r="P208" s="306">
        <f t="shared" si="70"/>
        <v>0</v>
      </c>
      <c r="Q208" s="412"/>
      <c r="R208" s="415"/>
      <c r="S208" s="306">
        <f t="shared" si="71"/>
        <v>0</v>
      </c>
      <c r="T208" s="412"/>
      <c r="U208" s="415"/>
      <c r="V208" s="306">
        <f t="shared" si="72"/>
        <v>0</v>
      </c>
      <c r="W208" s="412"/>
      <c r="X208" s="415"/>
      <c r="Y208" s="306">
        <f t="shared" si="73"/>
        <v>0</v>
      </c>
      <c r="Z208" s="412"/>
      <c r="AA208" s="415"/>
      <c r="AB208" s="306">
        <f t="shared" si="74"/>
        <v>0</v>
      </c>
      <c r="AC208" s="307">
        <f t="shared" si="75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67"/>
        <v>0</v>
      </c>
      <c r="H209" s="412"/>
      <c r="I209" s="415"/>
      <c r="J209" s="306">
        <f t="shared" si="68"/>
        <v>0</v>
      </c>
      <c r="K209" s="412"/>
      <c r="L209" s="415"/>
      <c r="M209" s="306">
        <f t="shared" si="69"/>
        <v>0</v>
      </c>
      <c r="N209" s="412"/>
      <c r="O209" s="415"/>
      <c r="P209" s="306">
        <f t="shared" si="70"/>
        <v>0</v>
      </c>
      <c r="Q209" s="412"/>
      <c r="R209" s="415"/>
      <c r="S209" s="306">
        <f t="shared" si="71"/>
        <v>0</v>
      </c>
      <c r="T209" s="412"/>
      <c r="U209" s="415"/>
      <c r="V209" s="306">
        <f t="shared" si="72"/>
        <v>0</v>
      </c>
      <c r="W209" s="412"/>
      <c r="X209" s="415"/>
      <c r="Y209" s="306">
        <f t="shared" si="73"/>
        <v>0</v>
      </c>
      <c r="Z209" s="412"/>
      <c r="AA209" s="415"/>
      <c r="AB209" s="306">
        <f t="shared" si="74"/>
        <v>0</v>
      </c>
      <c r="AC209" s="307">
        <f t="shared" si="75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67"/>
        <v>0</v>
      </c>
      <c r="H210" s="412"/>
      <c r="I210" s="415"/>
      <c r="J210" s="306">
        <f t="shared" si="68"/>
        <v>0</v>
      </c>
      <c r="K210" s="412"/>
      <c r="L210" s="415"/>
      <c r="M210" s="306">
        <f t="shared" si="69"/>
        <v>0</v>
      </c>
      <c r="N210" s="412"/>
      <c r="O210" s="415"/>
      <c r="P210" s="306">
        <f t="shared" si="70"/>
        <v>0</v>
      </c>
      <c r="Q210" s="412"/>
      <c r="R210" s="415"/>
      <c r="S210" s="306">
        <f t="shared" si="71"/>
        <v>0</v>
      </c>
      <c r="T210" s="412"/>
      <c r="U210" s="415"/>
      <c r="V210" s="306">
        <f t="shared" si="72"/>
        <v>0</v>
      </c>
      <c r="W210" s="412"/>
      <c r="X210" s="415"/>
      <c r="Y210" s="306">
        <f t="shared" si="73"/>
        <v>0</v>
      </c>
      <c r="Z210" s="412"/>
      <c r="AA210" s="415"/>
      <c r="AB210" s="306">
        <f t="shared" si="74"/>
        <v>0</v>
      </c>
      <c r="AC210" s="307">
        <f t="shared" si="75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67"/>
        <v>0</v>
      </c>
      <c r="H211" s="412"/>
      <c r="I211" s="415"/>
      <c r="J211" s="306">
        <f t="shared" si="68"/>
        <v>0</v>
      </c>
      <c r="K211" s="412"/>
      <c r="L211" s="415"/>
      <c r="M211" s="306">
        <f t="shared" si="69"/>
        <v>0</v>
      </c>
      <c r="N211" s="412"/>
      <c r="O211" s="415"/>
      <c r="P211" s="306">
        <f t="shared" si="70"/>
        <v>0</v>
      </c>
      <c r="Q211" s="412"/>
      <c r="R211" s="415"/>
      <c r="S211" s="306">
        <f t="shared" si="71"/>
        <v>0</v>
      </c>
      <c r="T211" s="412"/>
      <c r="U211" s="415"/>
      <c r="V211" s="306">
        <f t="shared" si="72"/>
        <v>0</v>
      </c>
      <c r="W211" s="412"/>
      <c r="X211" s="415"/>
      <c r="Y211" s="306">
        <f t="shared" si="73"/>
        <v>0</v>
      </c>
      <c r="Z211" s="412"/>
      <c r="AA211" s="415"/>
      <c r="AB211" s="306">
        <f t="shared" si="74"/>
        <v>0</v>
      </c>
      <c r="AC211" s="307">
        <f t="shared" si="75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67"/>
        <v>0</v>
      </c>
      <c r="H212" s="412"/>
      <c r="I212" s="415"/>
      <c r="J212" s="306">
        <f t="shared" si="68"/>
        <v>0</v>
      </c>
      <c r="K212" s="412"/>
      <c r="L212" s="415"/>
      <c r="M212" s="306">
        <f t="shared" si="69"/>
        <v>0</v>
      </c>
      <c r="N212" s="412"/>
      <c r="O212" s="415"/>
      <c r="P212" s="306">
        <f t="shared" si="70"/>
        <v>0</v>
      </c>
      <c r="Q212" s="412"/>
      <c r="R212" s="415"/>
      <c r="S212" s="306">
        <f t="shared" si="71"/>
        <v>0</v>
      </c>
      <c r="T212" s="412"/>
      <c r="U212" s="415"/>
      <c r="V212" s="306">
        <f t="shared" si="72"/>
        <v>0</v>
      </c>
      <c r="W212" s="412"/>
      <c r="X212" s="415"/>
      <c r="Y212" s="306">
        <f t="shared" si="73"/>
        <v>0</v>
      </c>
      <c r="Z212" s="412"/>
      <c r="AA212" s="415"/>
      <c r="AB212" s="306">
        <f t="shared" si="74"/>
        <v>0</v>
      </c>
      <c r="AC212" s="307">
        <f t="shared" si="75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67"/>
        <v>0</v>
      </c>
      <c r="H213" s="412"/>
      <c r="I213" s="415"/>
      <c r="J213" s="306">
        <f t="shared" si="68"/>
        <v>0</v>
      </c>
      <c r="K213" s="412"/>
      <c r="L213" s="415"/>
      <c r="M213" s="306">
        <f t="shared" si="69"/>
        <v>0</v>
      </c>
      <c r="N213" s="412"/>
      <c r="O213" s="415"/>
      <c r="P213" s="306">
        <f t="shared" si="70"/>
        <v>0</v>
      </c>
      <c r="Q213" s="412"/>
      <c r="R213" s="415"/>
      <c r="S213" s="306">
        <f t="shared" si="71"/>
        <v>0</v>
      </c>
      <c r="T213" s="412"/>
      <c r="U213" s="415"/>
      <c r="V213" s="306">
        <f t="shared" si="72"/>
        <v>0</v>
      </c>
      <c r="W213" s="412"/>
      <c r="X213" s="415"/>
      <c r="Y213" s="306">
        <f t="shared" si="73"/>
        <v>0</v>
      </c>
      <c r="Z213" s="412"/>
      <c r="AA213" s="415"/>
      <c r="AB213" s="306">
        <f t="shared" si="74"/>
        <v>0</v>
      </c>
      <c r="AC213" s="307">
        <f t="shared" si="75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67"/>
        <v>0</v>
      </c>
      <c r="H214" s="412"/>
      <c r="I214" s="415"/>
      <c r="J214" s="306">
        <f t="shared" si="68"/>
        <v>0</v>
      </c>
      <c r="K214" s="412"/>
      <c r="L214" s="415"/>
      <c r="M214" s="306">
        <f t="shared" si="69"/>
        <v>0</v>
      </c>
      <c r="N214" s="412"/>
      <c r="O214" s="415"/>
      <c r="P214" s="306">
        <f t="shared" si="70"/>
        <v>0</v>
      </c>
      <c r="Q214" s="412"/>
      <c r="R214" s="415"/>
      <c r="S214" s="306">
        <f t="shared" si="71"/>
        <v>0</v>
      </c>
      <c r="T214" s="412"/>
      <c r="U214" s="415"/>
      <c r="V214" s="306">
        <f t="shared" si="72"/>
        <v>0</v>
      </c>
      <c r="W214" s="412"/>
      <c r="X214" s="415"/>
      <c r="Y214" s="306">
        <f t="shared" si="73"/>
        <v>0</v>
      </c>
      <c r="Z214" s="412"/>
      <c r="AA214" s="415"/>
      <c r="AB214" s="306">
        <f t="shared" si="74"/>
        <v>0</v>
      </c>
      <c r="AC214" s="307">
        <f t="shared" si="75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67"/>
        <v>0</v>
      </c>
      <c r="H215" s="412"/>
      <c r="I215" s="415"/>
      <c r="J215" s="306">
        <f t="shared" si="68"/>
        <v>0</v>
      </c>
      <c r="K215" s="412"/>
      <c r="L215" s="415"/>
      <c r="M215" s="306">
        <f t="shared" si="69"/>
        <v>0</v>
      </c>
      <c r="N215" s="412"/>
      <c r="O215" s="415"/>
      <c r="P215" s="306">
        <f t="shared" si="70"/>
        <v>0</v>
      </c>
      <c r="Q215" s="412"/>
      <c r="R215" s="415"/>
      <c r="S215" s="306">
        <f t="shared" si="71"/>
        <v>0</v>
      </c>
      <c r="T215" s="412"/>
      <c r="U215" s="415"/>
      <c r="V215" s="306">
        <f t="shared" si="72"/>
        <v>0</v>
      </c>
      <c r="W215" s="412"/>
      <c r="X215" s="415"/>
      <c r="Y215" s="306">
        <f t="shared" si="73"/>
        <v>0</v>
      </c>
      <c r="Z215" s="412"/>
      <c r="AA215" s="415"/>
      <c r="AB215" s="306">
        <f t="shared" si="74"/>
        <v>0</v>
      </c>
      <c r="AC215" s="307">
        <f t="shared" si="75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67"/>
        <v>0</v>
      </c>
      <c r="H216" s="412"/>
      <c r="I216" s="415"/>
      <c r="J216" s="306">
        <f t="shared" si="68"/>
        <v>0</v>
      </c>
      <c r="K216" s="412"/>
      <c r="L216" s="415"/>
      <c r="M216" s="306">
        <f t="shared" si="69"/>
        <v>0</v>
      </c>
      <c r="N216" s="412"/>
      <c r="O216" s="415"/>
      <c r="P216" s="306">
        <f t="shared" si="70"/>
        <v>0</v>
      </c>
      <c r="Q216" s="412"/>
      <c r="R216" s="415"/>
      <c r="S216" s="306">
        <f t="shared" si="71"/>
        <v>0</v>
      </c>
      <c r="T216" s="412"/>
      <c r="U216" s="415"/>
      <c r="V216" s="306">
        <f t="shared" si="72"/>
        <v>0</v>
      </c>
      <c r="W216" s="412"/>
      <c r="X216" s="415"/>
      <c r="Y216" s="306">
        <f t="shared" si="73"/>
        <v>0</v>
      </c>
      <c r="Z216" s="412"/>
      <c r="AA216" s="415"/>
      <c r="AB216" s="306">
        <f t="shared" si="74"/>
        <v>0</v>
      </c>
      <c r="AC216" s="307">
        <f t="shared" si="75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67"/>
        <v>0</v>
      </c>
      <c r="H217" s="412"/>
      <c r="I217" s="415"/>
      <c r="J217" s="306">
        <f t="shared" si="68"/>
        <v>0</v>
      </c>
      <c r="K217" s="412"/>
      <c r="L217" s="415"/>
      <c r="M217" s="306">
        <f t="shared" si="69"/>
        <v>0</v>
      </c>
      <c r="N217" s="412"/>
      <c r="O217" s="415"/>
      <c r="P217" s="306">
        <f t="shared" si="70"/>
        <v>0</v>
      </c>
      <c r="Q217" s="412"/>
      <c r="R217" s="415"/>
      <c r="S217" s="306">
        <f t="shared" si="71"/>
        <v>0</v>
      </c>
      <c r="T217" s="412"/>
      <c r="U217" s="415"/>
      <c r="V217" s="306">
        <f t="shared" si="72"/>
        <v>0</v>
      </c>
      <c r="W217" s="412"/>
      <c r="X217" s="415"/>
      <c r="Y217" s="306">
        <f t="shared" si="73"/>
        <v>0</v>
      </c>
      <c r="Z217" s="412"/>
      <c r="AA217" s="415"/>
      <c r="AB217" s="306">
        <f t="shared" si="74"/>
        <v>0</v>
      </c>
      <c r="AC217" s="307">
        <f t="shared" si="75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67"/>
        <v>0</v>
      </c>
      <c r="H218" s="412"/>
      <c r="I218" s="415"/>
      <c r="J218" s="306">
        <f t="shared" si="68"/>
        <v>0</v>
      </c>
      <c r="K218" s="412"/>
      <c r="L218" s="415"/>
      <c r="M218" s="306">
        <f t="shared" si="69"/>
        <v>0</v>
      </c>
      <c r="N218" s="412"/>
      <c r="O218" s="415"/>
      <c r="P218" s="306">
        <f t="shared" si="70"/>
        <v>0</v>
      </c>
      <c r="Q218" s="412"/>
      <c r="R218" s="415"/>
      <c r="S218" s="306">
        <f t="shared" si="71"/>
        <v>0</v>
      </c>
      <c r="T218" s="412"/>
      <c r="U218" s="415"/>
      <c r="V218" s="306">
        <f t="shared" si="72"/>
        <v>0</v>
      </c>
      <c r="W218" s="412"/>
      <c r="X218" s="415"/>
      <c r="Y218" s="306">
        <f t="shared" si="73"/>
        <v>0</v>
      </c>
      <c r="Z218" s="412"/>
      <c r="AA218" s="415"/>
      <c r="AB218" s="306">
        <f t="shared" si="74"/>
        <v>0</v>
      </c>
      <c r="AC218" s="307">
        <f t="shared" si="75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67"/>
        <v>0</v>
      </c>
      <c r="H219" s="412"/>
      <c r="I219" s="415"/>
      <c r="J219" s="306">
        <f t="shared" si="68"/>
        <v>0</v>
      </c>
      <c r="K219" s="412"/>
      <c r="L219" s="415"/>
      <c r="M219" s="306">
        <f t="shared" si="69"/>
        <v>0</v>
      </c>
      <c r="N219" s="412"/>
      <c r="O219" s="415"/>
      <c r="P219" s="306">
        <f t="shared" si="70"/>
        <v>0</v>
      </c>
      <c r="Q219" s="412"/>
      <c r="R219" s="415"/>
      <c r="S219" s="306">
        <f t="shared" si="71"/>
        <v>0</v>
      </c>
      <c r="T219" s="412"/>
      <c r="U219" s="415"/>
      <c r="V219" s="306">
        <f t="shared" si="72"/>
        <v>0</v>
      </c>
      <c r="W219" s="412"/>
      <c r="X219" s="415"/>
      <c r="Y219" s="306">
        <f t="shared" si="73"/>
        <v>0</v>
      </c>
      <c r="Z219" s="412"/>
      <c r="AA219" s="415"/>
      <c r="AB219" s="306">
        <f t="shared" si="74"/>
        <v>0</v>
      </c>
      <c r="AC219" s="307">
        <f t="shared" si="75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67"/>
        <v>0</v>
      </c>
      <c r="H220" s="412"/>
      <c r="I220" s="415"/>
      <c r="J220" s="306">
        <f t="shared" si="68"/>
        <v>0</v>
      </c>
      <c r="K220" s="412"/>
      <c r="L220" s="415"/>
      <c r="M220" s="306">
        <f t="shared" si="69"/>
        <v>0</v>
      </c>
      <c r="N220" s="412"/>
      <c r="O220" s="415"/>
      <c r="P220" s="306">
        <f t="shared" si="70"/>
        <v>0</v>
      </c>
      <c r="Q220" s="412"/>
      <c r="R220" s="415"/>
      <c r="S220" s="306">
        <f t="shared" si="71"/>
        <v>0</v>
      </c>
      <c r="T220" s="412"/>
      <c r="U220" s="415"/>
      <c r="V220" s="306">
        <f t="shared" si="72"/>
        <v>0</v>
      </c>
      <c r="W220" s="412"/>
      <c r="X220" s="415"/>
      <c r="Y220" s="306">
        <f t="shared" si="73"/>
        <v>0</v>
      </c>
      <c r="Z220" s="412"/>
      <c r="AA220" s="415"/>
      <c r="AB220" s="306">
        <f t="shared" si="74"/>
        <v>0</v>
      </c>
      <c r="AC220" s="307">
        <f t="shared" si="75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67"/>
        <v>0</v>
      </c>
      <c r="H221" s="412"/>
      <c r="I221" s="415"/>
      <c r="J221" s="306">
        <f t="shared" si="68"/>
        <v>0</v>
      </c>
      <c r="K221" s="412"/>
      <c r="L221" s="415"/>
      <c r="M221" s="306">
        <f t="shared" si="69"/>
        <v>0</v>
      </c>
      <c r="N221" s="412"/>
      <c r="O221" s="415"/>
      <c r="P221" s="306">
        <f t="shared" si="70"/>
        <v>0</v>
      </c>
      <c r="Q221" s="412"/>
      <c r="R221" s="415"/>
      <c r="S221" s="306">
        <f t="shared" si="71"/>
        <v>0</v>
      </c>
      <c r="T221" s="412"/>
      <c r="U221" s="415"/>
      <c r="V221" s="306">
        <f t="shared" si="72"/>
        <v>0</v>
      </c>
      <c r="W221" s="412"/>
      <c r="X221" s="415"/>
      <c r="Y221" s="306">
        <f t="shared" si="73"/>
        <v>0</v>
      </c>
      <c r="Z221" s="412"/>
      <c r="AA221" s="415"/>
      <c r="AB221" s="306">
        <f t="shared" si="74"/>
        <v>0</v>
      </c>
      <c r="AC221" s="307">
        <f t="shared" si="75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67"/>
        <v>0</v>
      </c>
      <c r="H222" s="412"/>
      <c r="I222" s="415"/>
      <c r="J222" s="306">
        <f t="shared" si="68"/>
        <v>0</v>
      </c>
      <c r="K222" s="412"/>
      <c r="L222" s="415"/>
      <c r="M222" s="306">
        <f t="shared" si="69"/>
        <v>0</v>
      </c>
      <c r="N222" s="412"/>
      <c r="O222" s="415"/>
      <c r="P222" s="306">
        <f t="shared" si="70"/>
        <v>0</v>
      </c>
      <c r="Q222" s="412"/>
      <c r="R222" s="415"/>
      <c r="S222" s="306">
        <f t="shared" si="71"/>
        <v>0</v>
      </c>
      <c r="T222" s="412"/>
      <c r="U222" s="415"/>
      <c r="V222" s="306">
        <f t="shared" si="72"/>
        <v>0</v>
      </c>
      <c r="W222" s="412"/>
      <c r="X222" s="415"/>
      <c r="Y222" s="306">
        <f t="shared" si="73"/>
        <v>0</v>
      </c>
      <c r="Z222" s="412"/>
      <c r="AA222" s="415"/>
      <c r="AB222" s="306">
        <f t="shared" si="74"/>
        <v>0</v>
      </c>
      <c r="AC222" s="307">
        <f t="shared" si="75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67"/>
        <v>0</v>
      </c>
      <c r="H223" s="413"/>
      <c r="I223" s="416"/>
      <c r="J223" s="314">
        <f t="shared" si="68"/>
        <v>0</v>
      </c>
      <c r="K223" s="413"/>
      <c r="L223" s="416"/>
      <c r="M223" s="314">
        <f t="shared" si="69"/>
        <v>0</v>
      </c>
      <c r="N223" s="413"/>
      <c r="O223" s="416"/>
      <c r="P223" s="314">
        <f t="shared" si="70"/>
        <v>0</v>
      </c>
      <c r="Q223" s="413"/>
      <c r="R223" s="416"/>
      <c r="S223" s="314">
        <f t="shared" si="71"/>
        <v>0</v>
      </c>
      <c r="T223" s="413"/>
      <c r="U223" s="416"/>
      <c r="V223" s="314">
        <f t="shared" si="72"/>
        <v>0</v>
      </c>
      <c r="W223" s="413"/>
      <c r="X223" s="416"/>
      <c r="Y223" s="314">
        <f t="shared" si="73"/>
        <v>0</v>
      </c>
      <c r="Z223" s="413"/>
      <c r="AA223" s="416"/>
      <c r="AB223" s="314">
        <f t="shared" si="74"/>
        <v>0</v>
      </c>
      <c r="AC223" s="315">
        <f t="shared" si="75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76">E229*F229</f>
        <v>0</v>
      </c>
      <c r="H229" s="411"/>
      <c r="I229" s="414"/>
      <c r="J229" s="298">
        <f t="shared" ref="J229:J248" si="77">H229*I229</f>
        <v>0</v>
      </c>
      <c r="K229" s="411"/>
      <c r="L229" s="414"/>
      <c r="M229" s="298">
        <f t="shared" ref="M229:M248" si="78">K229*L229</f>
        <v>0</v>
      </c>
      <c r="N229" s="411"/>
      <c r="O229" s="414"/>
      <c r="P229" s="298">
        <f t="shared" ref="P229:P248" si="79">N229*O229</f>
        <v>0</v>
      </c>
      <c r="Q229" s="411"/>
      <c r="R229" s="414"/>
      <c r="S229" s="298">
        <f t="shared" ref="S229:S248" si="80">Q229*R229</f>
        <v>0</v>
      </c>
      <c r="T229" s="411"/>
      <c r="U229" s="414"/>
      <c r="V229" s="298">
        <f t="shared" ref="V229:V248" si="81">T229*U229</f>
        <v>0</v>
      </c>
      <c r="W229" s="411"/>
      <c r="X229" s="414"/>
      <c r="Y229" s="298">
        <f t="shared" ref="Y229:Y248" si="82">W229*X229</f>
        <v>0</v>
      </c>
      <c r="Z229" s="411"/>
      <c r="AA229" s="414"/>
      <c r="AB229" s="298">
        <f t="shared" ref="AB229:AB248" si="83">Z229*AA229</f>
        <v>0</v>
      </c>
      <c r="AC229" s="299">
        <f t="shared" ref="AC229:AC248" si="84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76"/>
        <v>0</v>
      </c>
      <c r="H230" s="412"/>
      <c r="I230" s="415"/>
      <c r="J230" s="306">
        <f t="shared" si="77"/>
        <v>0</v>
      </c>
      <c r="K230" s="412"/>
      <c r="L230" s="415"/>
      <c r="M230" s="306">
        <f t="shared" si="78"/>
        <v>0</v>
      </c>
      <c r="N230" s="412"/>
      <c r="O230" s="415"/>
      <c r="P230" s="306">
        <f t="shared" si="79"/>
        <v>0</v>
      </c>
      <c r="Q230" s="412"/>
      <c r="R230" s="415"/>
      <c r="S230" s="306">
        <f t="shared" si="80"/>
        <v>0</v>
      </c>
      <c r="T230" s="412"/>
      <c r="U230" s="415"/>
      <c r="V230" s="306">
        <f t="shared" si="81"/>
        <v>0</v>
      </c>
      <c r="W230" s="412"/>
      <c r="X230" s="415"/>
      <c r="Y230" s="306">
        <f t="shared" si="82"/>
        <v>0</v>
      </c>
      <c r="Z230" s="412"/>
      <c r="AA230" s="415"/>
      <c r="AB230" s="306">
        <f t="shared" si="83"/>
        <v>0</v>
      </c>
      <c r="AC230" s="307">
        <f t="shared" si="84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76"/>
        <v>0</v>
      </c>
      <c r="H231" s="412"/>
      <c r="I231" s="415"/>
      <c r="J231" s="306">
        <f t="shared" si="77"/>
        <v>0</v>
      </c>
      <c r="K231" s="412"/>
      <c r="L231" s="415"/>
      <c r="M231" s="306">
        <f t="shared" si="78"/>
        <v>0</v>
      </c>
      <c r="N231" s="412"/>
      <c r="O231" s="415"/>
      <c r="P231" s="306">
        <f t="shared" si="79"/>
        <v>0</v>
      </c>
      <c r="Q231" s="412"/>
      <c r="R231" s="415"/>
      <c r="S231" s="306">
        <f t="shared" si="80"/>
        <v>0</v>
      </c>
      <c r="T231" s="412"/>
      <c r="U231" s="415"/>
      <c r="V231" s="306">
        <f t="shared" si="81"/>
        <v>0</v>
      </c>
      <c r="W231" s="412"/>
      <c r="X231" s="415"/>
      <c r="Y231" s="306">
        <f t="shared" si="82"/>
        <v>0</v>
      </c>
      <c r="Z231" s="412"/>
      <c r="AA231" s="415"/>
      <c r="AB231" s="306">
        <f t="shared" si="83"/>
        <v>0</v>
      </c>
      <c r="AC231" s="307">
        <f t="shared" si="84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76"/>
        <v>0</v>
      </c>
      <c r="H232" s="412"/>
      <c r="I232" s="415"/>
      <c r="J232" s="306">
        <f t="shared" si="77"/>
        <v>0</v>
      </c>
      <c r="K232" s="412"/>
      <c r="L232" s="415"/>
      <c r="M232" s="306">
        <f t="shared" si="78"/>
        <v>0</v>
      </c>
      <c r="N232" s="412"/>
      <c r="O232" s="415"/>
      <c r="P232" s="306">
        <f t="shared" si="79"/>
        <v>0</v>
      </c>
      <c r="Q232" s="412"/>
      <c r="R232" s="415"/>
      <c r="S232" s="306">
        <f t="shared" si="80"/>
        <v>0</v>
      </c>
      <c r="T232" s="412"/>
      <c r="U232" s="415"/>
      <c r="V232" s="306">
        <f t="shared" si="81"/>
        <v>0</v>
      </c>
      <c r="W232" s="412"/>
      <c r="X232" s="415"/>
      <c r="Y232" s="306">
        <f t="shared" si="82"/>
        <v>0</v>
      </c>
      <c r="Z232" s="412"/>
      <c r="AA232" s="415"/>
      <c r="AB232" s="306">
        <f t="shared" si="83"/>
        <v>0</v>
      </c>
      <c r="AC232" s="307">
        <f t="shared" si="84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76"/>
        <v>0</v>
      </c>
      <c r="H233" s="412"/>
      <c r="I233" s="415"/>
      <c r="J233" s="306">
        <f t="shared" si="77"/>
        <v>0</v>
      </c>
      <c r="K233" s="412"/>
      <c r="L233" s="415"/>
      <c r="M233" s="306">
        <f t="shared" si="78"/>
        <v>0</v>
      </c>
      <c r="N233" s="412"/>
      <c r="O233" s="415"/>
      <c r="P233" s="306">
        <f t="shared" si="79"/>
        <v>0</v>
      </c>
      <c r="Q233" s="412"/>
      <c r="R233" s="415"/>
      <c r="S233" s="306">
        <f t="shared" si="80"/>
        <v>0</v>
      </c>
      <c r="T233" s="412"/>
      <c r="U233" s="415"/>
      <c r="V233" s="306">
        <f t="shared" si="81"/>
        <v>0</v>
      </c>
      <c r="W233" s="412"/>
      <c r="X233" s="415"/>
      <c r="Y233" s="306">
        <f t="shared" si="82"/>
        <v>0</v>
      </c>
      <c r="Z233" s="412"/>
      <c r="AA233" s="415"/>
      <c r="AB233" s="306">
        <f t="shared" si="83"/>
        <v>0</v>
      </c>
      <c r="AC233" s="307">
        <f t="shared" si="84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76"/>
        <v>0</v>
      </c>
      <c r="H234" s="412"/>
      <c r="I234" s="415"/>
      <c r="J234" s="306">
        <f t="shared" si="77"/>
        <v>0</v>
      </c>
      <c r="K234" s="412"/>
      <c r="L234" s="415"/>
      <c r="M234" s="306">
        <f t="shared" si="78"/>
        <v>0</v>
      </c>
      <c r="N234" s="412"/>
      <c r="O234" s="415"/>
      <c r="P234" s="306">
        <f t="shared" si="79"/>
        <v>0</v>
      </c>
      <c r="Q234" s="412"/>
      <c r="R234" s="415"/>
      <c r="S234" s="306">
        <f t="shared" si="80"/>
        <v>0</v>
      </c>
      <c r="T234" s="412"/>
      <c r="U234" s="415"/>
      <c r="V234" s="306">
        <f t="shared" si="81"/>
        <v>0</v>
      </c>
      <c r="W234" s="412"/>
      <c r="X234" s="415"/>
      <c r="Y234" s="306">
        <f t="shared" si="82"/>
        <v>0</v>
      </c>
      <c r="Z234" s="412"/>
      <c r="AA234" s="415"/>
      <c r="AB234" s="306">
        <f t="shared" si="83"/>
        <v>0</v>
      </c>
      <c r="AC234" s="307">
        <f t="shared" si="84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76"/>
        <v>0</v>
      </c>
      <c r="H235" s="412"/>
      <c r="I235" s="415"/>
      <c r="J235" s="306">
        <f t="shared" si="77"/>
        <v>0</v>
      </c>
      <c r="K235" s="412"/>
      <c r="L235" s="415"/>
      <c r="M235" s="306">
        <f t="shared" si="78"/>
        <v>0</v>
      </c>
      <c r="N235" s="412"/>
      <c r="O235" s="415"/>
      <c r="P235" s="306">
        <f t="shared" si="79"/>
        <v>0</v>
      </c>
      <c r="Q235" s="412"/>
      <c r="R235" s="415"/>
      <c r="S235" s="306">
        <f t="shared" si="80"/>
        <v>0</v>
      </c>
      <c r="T235" s="412"/>
      <c r="U235" s="415"/>
      <c r="V235" s="306">
        <f t="shared" si="81"/>
        <v>0</v>
      </c>
      <c r="W235" s="412"/>
      <c r="X235" s="415"/>
      <c r="Y235" s="306">
        <f t="shared" si="82"/>
        <v>0</v>
      </c>
      <c r="Z235" s="412"/>
      <c r="AA235" s="415"/>
      <c r="AB235" s="306">
        <f t="shared" si="83"/>
        <v>0</v>
      </c>
      <c r="AC235" s="307">
        <f t="shared" si="84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76"/>
        <v>0</v>
      </c>
      <c r="H236" s="412"/>
      <c r="I236" s="415"/>
      <c r="J236" s="306">
        <f t="shared" si="77"/>
        <v>0</v>
      </c>
      <c r="K236" s="412"/>
      <c r="L236" s="415"/>
      <c r="M236" s="306">
        <f t="shared" si="78"/>
        <v>0</v>
      </c>
      <c r="N236" s="412"/>
      <c r="O236" s="415"/>
      <c r="P236" s="306">
        <f t="shared" si="79"/>
        <v>0</v>
      </c>
      <c r="Q236" s="412"/>
      <c r="R236" s="415"/>
      <c r="S236" s="306">
        <f t="shared" si="80"/>
        <v>0</v>
      </c>
      <c r="T236" s="412"/>
      <c r="U236" s="415"/>
      <c r="V236" s="306">
        <f t="shared" si="81"/>
        <v>0</v>
      </c>
      <c r="W236" s="412"/>
      <c r="X236" s="415"/>
      <c r="Y236" s="306">
        <f t="shared" si="82"/>
        <v>0</v>
      </c>
      <c r="Z236" s="412"/>
      <c r="AA236" s="415"/>
      <c r="AB236" s="306">
        <f t="shared" si="83"/>
        <v>0</v>
      </c>
      <c r="AC236" s="307">
        <f t="shared" si="84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76"/>
        <v>0</v>
      </c>
      <c r="H237" s="412"/>
      <c r="I237" s="415"/>
      <c r="J237" s="306">
        <f t="shared" si="77"/>
        <v>0</v>
      </c>
      <c r="K237" s="412"/>
      <c r="L237" s="415"/>
      <c r="M237" s="306">
        <f t="shared" si="78"/>
        <v>0</v>
      </c>
      <c r="N237" s="412"/>
      <c r="O237" s="415"/>
      <c r="P237" s="306">
        <f t="shared" si="79"/>
        <v>0</v>
      </c>
      <c r="Q237" s="412"/>
      <c r="R237" s="415"/>
      <c r="S237" s="306">
        <f t="shared" si="80"/>
        <v>0</v>
      </c>
      <c r="T237" s="412"/>
      <c r="U237" s="415"/>
      <c r="V237" s="306">
        <f t="shared" si="81"/>
        <v>0</v>
      </c>
      <c r="W237" s="412"/>
      <c r="X237" s="415"/>
      <c r="Y237" s="306">
        <f t="shared" si="82"/>
        <v>0</v>
      </c>
      <c r="Z237" s="412"/>
      <c r="AA237" s="415"/>
      <c r="AB237" s="306">
        <f t="shared" si="83"/>
        <v>0</v>
      </c>
      <c r="AC237" s="307">
        <f t="shared" si="84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76"/>
        <v>0</v>
      </c>
      <c r="H238" s="412"/>
      <c r="I238" s="415"/>
      <c r="J238" s="306">
        <f t="shared" si="77"/>
        <v>0</v>
      </c>
      <c r="K238" s="412"/>
      <c r="L238" s="415"/>
      <c r="M238" s="306">
        <f t="shared" si="78"/>
        <v>0</v>
      </c>
      <c r="N238" s="412"/>
      <c r="O238" s="415"/>
      <c r="P238" s="306">
        <f t="shared" si="79"/>
        <v>0</v>
      </c>
      <c r="Q238" s="412"/>
      <c r="R238" s="415"/>
      <c r="S238" s="306">
        <f t="shared" si="80"/>
        <v>0</v>
      </c>
      <c r="T238" s="412"/>
      <c r="U238" s="415"/>
      <c r="V238" s="306">
        <f t="shared" si="81"/>
        <v>0</v>
      </c>
      <c r="W238" s="412"/>
      <c r="X238" s="415"/>
      <c r="Y238" s="306">
        <f t="shared" si="82"/>
        <v>0</v>
      </c>
      <c r="Z238" s="412"/>
      <c r="AA238" s="415"/>
      <c r="AB238" s="306">
        <f t="shared" si="83"/>
        <v>0</v>
      </c>
      <c r="AC238" s="307">
        <f t="shared" si="84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76"/>
        <v>0</v>
      </c>
      <c r="H239" s="412"/>
      <c r="I239" s="415"/>
      <c r="J239" s="306">
        <f t="shared" si="77"/>
        <v>0</v>
      </c>
      <c r="K239" s="412"/>
      <c r="L239" s="415"/>
      <c r="M239" s="306">
        <f t="shared" si="78"/>
        <v>0</v>
      </c>
      <c r="N239" s="412"/>
      <c r="O239" s="415"/>
      <c r="P239" s="306">
        <f t="shared" si="79"/>
        <v>0</v>
      </c>
      <c r="Q239" s="412"/>
      <c r="R239" s="415"/>
      <c r="S239" s="306">
        <f t="shared" si="80"/>
        <v>0</v>
      </c>
      <c r="T239" s="412"/>
      <c r="U239" s="415"/>
      <c r="V239" s="306">
        <f t="shared" si="81"/>
        <v>0</v>
      </c>
      <c r="W239" s="412"/>
      <c r="X239" s="415"/>
      <c r="Y239" s="306">
        <f t="shared" si="82"/>
        <v>0</v>
      </c>
      <c r="Z239" s="412"/>
      <c r="AA239" s="415"/>
      <c r="AB239" s="306">
        <f t="shared" si="83"/>
        <v>0</v>
      </c>
      <c r="AC239" s="307">
        <f t="shared" si="84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76"/>
        <v>0</v>
      </c>
      <c r="H240" s="412"/>
      <c r="I240" s="415"/>
      <c r="J240" s="306">
        <f t="shared" si="77"/>
        <v>0</v>
      </c>
      <c r="K240" s="412"/>
      <c r="L240" s="415"/>
      <c r="M240" s="306">
        <f t="shared" si="78"/>
        <v>0</v>
      </c>
      <c r="N240" s="412"/>
      <c r="O240" s="415"/>
      <c r="P240" s="306">
        <f t="shared" si="79"/>
        <v>0</v>
      </c>
      <c r="Q240" s="412"/>
      <c r="R240" s="415"/>
      <c r="S240" s="306">
        <f t="shared" si="80"/>
        <v>0</v>
      </c>
      <c r="T240" s="412"/>
      <c r="U240" s="415"/>
      <c r="V240" s="306">
        <f t="shared" si="81"/>
        <v>0</v>
      </c>
      <c r="W240" s="412"/>
      <c r="X240" s="415"/>
      <c r="Y240" s="306">
        <f t="shared" si="82"/>
        <v>0</v>
      </c>
      <c r="Z240" s="412"/>
      <c r="AA240" s="415"/>
      <c r="AB240" s="306">
        <f t="shared" si="83"/>
        <v>0</v>
      </c>
      <c r="AC240" s="307">
        <f t="shared" si="84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76"/>
        <v>0</v>
      </c>
      <c r="H241" s="412"/>
      <c r="I241" s="415"/>
      <c r="J241" s="306">
        <f t="shared" si="77"/>
        <v>0</v>
      </c>
      <c r="K241" s="412"/>
      <c r="L241" s="415"/>
      <c r="M241" s="306">
        <f t="shared" si="78"/>
        <v>0</v>
      </c>
      <c r="N241" s="412"/>
      <c r="O241" s="415"/>
      <c r="P241" s="306">
        <f t="shared" si="79"/>
        <v>0</v>
      </c>
      <c r="Q241" s="412"/>
      <c r="R241" s="415"/>
      <c r="S241" s="306">
        <f t="shared" si="80"/>
        <v>0</v>
      </c>
      <c r="T241" s="412"/>
      <c r="U241" s="415"/>
      <c r="V241" s="306">
        <f t="shared" si="81"/>
        <v>0</v>
      </c>
      <c r="W241" s="412"/>
      <c r="X241" s="415"/>
      <c r="Y241" s="306">
        <f t="shared" si="82"/>
        <v>0</v>
      </c>
      <c r="Z241" s="412"/>
      <c r="AA241" s="415"/>
      <c r="AB241" s="306">
        <f t="shared" si="83"/>
        <v>0</v>
      </c>
      <c r="AC241" s="307">
        <f t="shared" si="84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76"/>
        <v>0</v>
      </c>
      <c r="H242" s="412"/>
      <c r="I242" s="415"/>
      <c r="J242" s="306">
        <f t="shared" si="77"/>
        <v>0</v>
      </c>
      <c r="K242" s="412"/>
      <c r="L242" s="415"/>
      <c r="M242" s="306">
        <f t="shared" si="78"/>
        <v>0</v>
      </c>
      <c r="N242" s="412"/>
      <c r="O242" s="415"/>
      <c r="P242" s="306">
        <f t="shared" si="79"/>
        <v>0</v>
      </c>
      <c r="Q242" s="412"/>
      <c r="R242" s="415"/>
      <c r="S242" s="306">
        <f t="shared" si="80"/>
        <v>0</v>
      </c>
      <c r="T242" s="412"/>
      <c r="U242" s="415"/>
      <c r="V242" s="306">
        <f t="shared" si="81"/>
        <v>0</v>
      </c>
      <c r="W242" s="412"/>
      <c r="X242" s="415"/>
      <c r="Y242" s="306">
        <f t="shared" si="82"/>
        <v>0</v>
      </c>
      <c r="Z242" s="412"/>
      <c r="AA242" s="415"/>
      <c r="AB242" s="306">
        <f t="shared" si="83"/>
        <v>0</v>
      </c>
      <c r="AC242" s="307">
        <f t="shared" si="84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76"/>
        <v>0</v>
      </c>
      <c r="H243" s="412"/>
      <c r="I243" s="415"/>
      <c r="J243" s="306">
        <f t="shared" si="77"/>
        <v>0</v>
      </c>
      <c r="K243" s="412"/>
      <c r="L243" s="415"/>
      <c r="M243" s="306">
        <f t="shared" si="78"/>
        <v>0</v>
      </c>
      <c r="N243" s="412"/>
      <c r="O243" s="415"/>
      <c r="P243" s="306">
        <f t="shared" si="79"/>
        <v>0</v>
      </c>
      <c r="Q243" s="412"/>
      <c r="R243" s="415"/>
      <c r="S243" s="306">
        <f t="shared" si="80"/>
        <v>0</v>
      </c>
      <c r="T243" s="412"/>
      <c r="U243" s="415"/>
      <c r="V243" s="306">
        <f t="shared" si="81"/>
        <v>0</v>
      </c>
      <c r="W243" s="412"/>
      <c r="X243" s="415"/>
      <c r="Y243" s="306">
        <f t="shared" si="82"/>
        <v>0</v>
      </c>
      <c r="Z243" s="412"/>
      <c r="AA243" s="415"/>
      <c r="AB243" s="306">
        <f t="shared" si="83"/>
        <v>0</v>
      </c>
      <c r="AC243" s="307">
        <f t="shared" si="84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76"/>
        <v>0</v>
      </c>
      <c r="H244" s="412"/>
      <c r="I244" s="415"/>
      <c r="J244" s="306">
        <f t="shared" si="77"/>
        <v>0</v>
      </c>
      <c r="K244" s="412"/>
      <c r="L244" s="415"/>
      <c r="M244" s="306">
        <f t="shared" si="78"/>
        <v>0</v>
      </c>
      <c r="N244" s="412"/>
      <c r="O244" s="415"/>
      <c r="P244" s="306">
        <f t="shared" si="79"/>
        <v>0</v>
      </c>
      <c r="Q244" s="412"/>
      <c r="R244" s="415"/>
      <c r="S244" s="306">
        <f t="shared" si="80"/>
        <v>0</v>
      </c>
      <c r="T244" s="412"/>
      <c r="U244" s="415"/>
      <c r="V244" s="306">
        <f t="shared" si="81"/>
        <v>0</v>
      </c>
      <c r="W244" s="412"/>
      <c r="X244" s="415"/>
      <c r="Y244" s="306">
        <f t="shared" si="82"/>
        <v>0</v>
      </c>
      <c r="Z244" s="412"/>
      <c r="AA244" s="415"/>
      <c r="AB244" s="306">
        <f t="shared" si="83"/>
        <v>0</v>
      </c>
      <c r="AC244" s="307">
        <f t="shared" si="84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76"/>
        <v>0</v>
      </c>
      <c r="H245" s="412"/>
      <c r="I245" s="415"/>
      <c r="J245" s="306">
        <f t="shared" si="77"/>
        <v>0</v>
      </c>
      <c r="K245" s="412"/>
      <c r="L245" s="415"/>
      <c r="M245" s="306">
        <f t="shared" si="78"/>
        <v>0</v>
      </c>
      <c r="N245" s="412"/>
      <c r="O245" s="415"/>
      <c r="P245" s="306">
        <f t="shared" si="79"/>
        <v>0</v>
      </c>
      <c r="Q245" s="412"/>
      <c r="R245" s="415"/>
      <c r="S245" s="306">
        <f t="shared" si="80"/>
        <v>0</v>
      </c>
      <c r="T245" s="412"/>
      <c r="U245" s="415"/>
      <c r="V245" s="306">
        <f t="shared" si="81"/>
        <v>0</v>
      </c>
      <c r="W245" s="412"/>
      <c r="X245" s="415"/>
      <c r="Y245" s="306">
        <f t="shared" si="82"/>
        <v>0</v>
      </c>
      <c r="Z245" s="412"/>
      <c r="AA245" s="415"/>
      <c r="AB245" s="306">
        <f t="shared" si="83"/>
        <v>0</v>
      </c>
      <c r="AC245" s="307">
        <f t="shared" si="84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76"/>
        <v>0</v>
      </c>
      <c r="H246" s="412"/>
      <c r="I246" s="415"/>
      <c r="J246" s="306">
        <f t="shared" si="77"/>
        <v>0</v>
      </c>
      <c r="K246" s="412"/>
      <c r="L246" s="415"/>
      <c r="M246" s="306">
        <f t="shared" si="78"/>
        <v>0</v>
      </c>
      <c r="N246" s="412"/>
      <c r="O246" s="415"/>
      <c r="P246" s="306">
        <f t="shared" si="79"/>
        <v>0</v>
      </c>
      <c r="Q246" s="412"/>
      <c r="R246" s="415"/>
      <c r="S246" s="306">
        <f t="shared" si="80"/>
        <v>0</v>
      </c>
      <c r="T246" s="412"/>
      <c r="U246" s="415"/>
      <c r="V246" s="306">
        <f t="shared" si="81"/>
        <v>0</v>
      </c>
      <c r="W246" s="412"/>
      <c r="X246" s="415"/>
      <c r="Y246" s="306">
        <f t="shared" si="82"/>
        <v>0</v>
      </c>
      <c r="Z246" s="412"/>
      <c r="AA246" s="415"/>
      <c r="AB246" s="306">
        <f t="shared" si="83"/>
        <v>0</v>
      </c>
      <c r="AC246" s="307">
        <f t="shared" si="84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76"/>
        <v>0</v>
      </c>
      <c r="H247" s="412"/>
      <c r="I247" s="415"/>
      <c r="J247" s="306">
        <f t="shared" si="77"/>
        <v>0</v>
      </c>
      <c r="K247" s="412"/>
      <c r="L247" s="415"/>
      <c r="M247" s="306">
        <f t="shared" si="78"/>
        <v>0</v>
      </c>
      <c r="N247" s="412"/>
      <c r="O247" s="415"/>
      <c r="P247" s="306">
        <f t="shared" si="79"/>
        <v>0</v>
      </c>
      <c r="Q247" s="412"/>
      <c r="R247" s="415"/>
      <c r="S247" s="306">
        <f t="shared" si="80"/>
        <v>0</v>
      </c>
      <c r="T247" s="412"/>
      <c r="U247" s="415"/>
      <c r="V247" s="306">
        <f t="shared" si="81"/>
        <v>0</v>
      </c>
      <c r="W247" s="412"/>
      <c r="X247" s="415"/>
      <c r="Y247" s="306">
        <f t="shared" si="82"/>
        <v>0</v>
      </c>
      <c r="Z247" s="412"/>
      <c r="AA247" s="415"/>
      <c r="AB247" s="306">
        <f t="shared" si="83"/>
        <v>0</v>
      </c>
      <c r="AC247" s="307">
        <f t="shared" si="84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76"/>
        <v>0</v>
      </c>
      <c r="H248" s="413"/>
      <c r="I248" s="416"/>
      <c r="J248" s="314">
        <f t="shared" si="77"/>
        <v>0</v>
      </c>
      <c r="K248" s="413"/>
      <c r="L248" s="416"/>
      <c r="M248" s="314">
        <f t="shared" si="78"/>
        <v>0</v>
      </c>
      <c r="N248" s="413"/>
      <c r="O248" s="416"/>
      <c r="P248" s="314">
        <f t="shared" si="79"/>
        <v>0</v>
      </c>
      <c r="Q248" s="413"/>
      <c r="R248" s="416"/>
      <c r="S248" s="314">
        <f t="shared" si="80"/>
        <v>0</v>
      </c>
      <c r="T248" s="413"/>
      <c r="U248" s="416"/>
      <c r="V248" s="314">
        <f t="shared" si="81"/>
        <v>0</v>
      </c>
      <c r="W248" s="413"/>
      <c r="X248" s="416"/>
      <c r="Y248" s="314">
        <f t="shared" si="82"/>
        <v>0</v>
      </c>
      <c r="Z248" s="413"/>
      <c r="AA248" s="416"/>
      <c r="AB248" s="314">
        <f t="shared" si="83"/>
        <v>0</v>
      </c>
      <c r="AC248" s="315">
        <f t="shared" si="84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423"/>
      <c r="AE249" s="423"/>
      <c r="AF249" s="420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00">
        <f t="shared" ref="H252" si="85">H249+H224+H199+H178+H153+H132+H107+H82+H57</f>
        <v>0</v>
      </c>
      <c r="I252" s="501"/>
      <c r="J252" s="501"/>
      <c r="K252" s="500">
        <f t="shared" ref="K252" si="86">K249+K224+K199+K178+K153+K132+K107+K82+K57</f>
        <v>0</v>
      </c>
      <c r="L252" s="501"/>
      <c r="M252" s="501"/>
      <c r="N252" s="500">
        <f t="shared" ref="N252" si="87">N249+N224+N199+N178+N153+N132+N107+N82+N57</f>
        <v>0</v>
      </c>
      <c r="O252" s="501"/>
      <c r="P252" s="501"/>
      <c r="Q252" s="500">
        <f t="shared" ref="Q252" si="88">Q249+Q224+Q199+Q178+Q153+Q132+Q107+Q82+Q57</f>
        <v>0</v>
      </c>
      <c r="R252" s="501"/>
      <c r="S252" s="501"/>
      <c r="T252" s="500">
        <f t="shared" ref="T252" si="89">T249+T224+T199+T178+T153+T132+T107+T82+T57</f>
        <v>0</v>
      </c>
      <c r="U252" s="501"/>
      <c r="V252" s="501"/>
      <c r="W252" s="500">
        <f t="shared" ref="W252" si="90">W249+W224+W199+W178+W153+W132+W107+W82+W57</f>
        <v>0</v>
      </c>
      <c r="X252" s="501"/>
      <c r="Y252" s="501"/>
      <c r="Z252" s="500">
        <f t="shared" ref="Z252:AC252" si="91">Z249+Z224+Z199+Z178+Z153+Z132+Z107+Z82+Z57</f>
        <v>0</v>
      </c>
      <c r="AA252" s="501"/>
      <c r="AB252" s="501"/>
      <c r="AC252" s="329">
        <f t="shared" si="91"/>
        <v>0</v>
      </c>
      <c r="AD252" s="330"/>
      <c r="AE252" s="330"/>
      <c r="AF252" s="424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216">
    <mergeCell ref="AE35:AE36"/>
    <mergeCell ref="AE60:AE61"/>
    <mergeCell ref="AE85:AE86"/>
    <mergeCell ref="AE110:AE111"/>
    <mergeCell ref="AE156:AE157"/>
    <mergeCell ref="AE202:AE203"/>
    <mergeCell ref="AE227:AE228"/>
    <mergeCell ref="AF35:AF36"/>
    <mergeCell ref="AF60:AF61"/>
    <mergeCell ref="AF85:AF86"/>
    <mergeCell ref="AF110:AF111"/>
    <mergeCell ref="AF156:AF157"/>
    <mergeCell ref="AF202:AF203"/>
    <mergeCell ref="AF227:AF228"/>
    <mergeCell ref="C5:H5"/>
    <mergeCell ref="C6:H6"/>
    <mergeCell ref="C7:H7"/>
    <mergeCell ref="B35:B56"/>
    <mergeCell ref="C35:D35"/>
    <mergeCell ref="E35:G35"/>
    <mergeCell ref="H35:J35"/>
    <mergeCell ref="G19:L19"/>
    <mergeCell ref="G20:L20"/>
    <mergeCell ref="C8:H8"/>
    <mergeCell ref="AC60:AC61"/>
    <mergeCell ref="B60:B81"/>
    <mergeCell ref="E60:G60"/>
    <mergeCell ref="H60:J60"/>
    <mergeCell ref="K60:M60"/>
    <mergeCell ref="N60:P60"/>
    <mergeCell ref="AC35:AC36"/>
    <mergeCell ref="E57:G57"/>
    <mergeCell ref="H57:J57"/>
    <mergeCell ref="K57:M57"/>
    <mergeCell ref="N57:P57"/>
    <mergeCell ref="Q57:S57"/>
    <mergeCell ref="T57:V57"/>
    <mergeCell ref="W57:Y57"/>
    <mergeCell ref="Z57:AB57"/>
    <mergeCell ref="K35:M35"/>
    <mergeCell ref="N35:P35"/>
    <mergeCell ref="Q35:S35"/>
    <mergeCell ref="T35:V35"/>
    <mergeCell ref="W35:Y35"/>
    <mergeCell ref="Z35:AB35"/>
    <mergeCell ref="N82:P82"/>
    <mergeCell ref="Q82:S82"/>
    <mergeCell ref="T82:V82"/>
    <mergeCell ref="W82:Y82"/>
    <mergeCell ref="Z82:AB82"/>
    <mergeCell ref="E82:G82"/>
    <mergeCell ref="H82:J82"/>
    <mergeCell ref="Q60:S60"/>
    <mergeCell ref="T60:V60"/>
    <mergeCell ref="W60:Y60"/>
    <mergeCell ref="Z60:AB60"/>
    <mergeCell ref="T85:V85"/>
    <mergeCell ref="W85:Y85"/>
    <mergeCell ref="Z85:AB85"/>
    <mergeCell ref="AC85:AC86"/>
    <mergeCell ref="B83:Q83"/>
    <mergeCell ref="B85:B106"/>
    <mergeCell ref="E85:G85"/>
    <mergeCell ref="H85:J85"/>
    <mergeCell ref="K85:M85"/>
    <mergeCell ref="N85:P85"/>
    <mergeCell ref="Q85:S85"/>
    <mergeCell ref="Z110:AB110"/>
    <mergeCell ref="AC110:AC111"/>
    <mergeCell ref="Z107:AB107"/>
    <mergeCell ref="B110:B131"/>
    <mergeCell ref="E110:G110"/>
    <mergeCell ref="H110:J110"/>
    <mergeCell ref="K110:M110"/>
    <mergeCell ref="N110:P110"/>
    <mergeCell ref="Q110:S110"/>
    <mergeCell ref="T110:V110"/>
    <mergeCell ref="W110:Y110"/>
    <mergeCell ref="H107:J107"/>
    <mergeCell ref="K107:M107"/>
    <mergeCell ref="N107:P107"/>
    <mergeCell ref="Q107:S107"/>
    <mergeCell ref="T107:V107"/>
    <mergeCell ref="W107:Y107"/>
    <mergeCell ref="E107:G107"/>
    <mergeCell ref="Z132:AB132"/>
    <mergeCell ref="B133:B152"/>
    <mergeCell ref="H132:J132"/>
    <mergeCell ref="K132:M132"/>
    <mergeCell ref="N132:P132"/>
    <mergeCell ref="Q132:S132"/>
    <mergeCell ref="T132:V132"/>
    <mergeCell ref="W132:Y132"/>
    <mergeCell ref="E132:G132"/>
    <mergeCell ref="T156:V156"/>
    <mergeCell ref="W156:Y156"/>
    <mergeCell ref="Z156:AB156"/>
    <mergeCell ref="AC156:AC157"/>
    <mergeCell ref="C156:D156"/>
    <mergeCell ref="T153:V153"/>
    <mergeCell ref="W153:Y153"/>
    <mergeCell ref="Z153:AB153"/>
    <mergeCell ref="B156:B177"/>
    <mergeCell ref="E156:G156"/>
    <mergeCell ref="H156:J156"/>
    <mergeCell ref="K156:M156"/>
    <mergeCell ref="N156:P156"/>
    <mergeCell ref="Q156:S156"/>
    <mergeCell ref="E153:G153"/>
    <mergeCell ref="H153:J153"/>
    <mergeCell ref="K153:M153"/>
    <mergeCell ref="N153:P153"/>
    <mergeCell ref="Q153:S153"/>
    <mergeCell ref="Z224:AB224"/>
    <mergeCell ref="E202:G202"/>
    <mergeCell ref="H202:J202"/>
    <mergeCell ref="K202:M202"/>
    <mergeCell ref="E199:G199"/>
    <mergeCell ref="H199:J199"/>
    <mergeCell ref="K199:M199"/>
    <mergeCell ref="B199:D199"/>
    <mergeCell ref="T178:V178"/>
    <mergeCell ref="W178:Y178"/>
    <mergeCell ref="Q202:S202"/>
    <mergeCell ref="T202:V202"/>
    <mergeCell ref="W202:Y202"/>
    <mergeCell ref="C202:D202"/>
    <mergeCell ref="Z178:AB178"/>
    <mergeCell ref="B179:B198"/>
    <mergeCell ref="E178:G178"/>
    <mergeCell ref="H178:J178"/>
    <mergeCell ref="K178:M178"/>
    <mergeCell ref="N178:P178"/>
    <mergeCell ref="Q178:S178"/>
    <mergeCell ref="B178:D178"/>
    <mergeCell ref="N199:P199"/>
    <mergeCell ref="Z249:AB249"/>
    <mergeCell ref="E251:G251"/>
    <mergeCell ref="H251:J251"/>
    <mergeCell ref="K251:M251"/>
    <mergeCell ref="N251:P251"/>
    <mergeCell ref="Q251:S251"/>
    <mergeCell ref="E249:G249"/>
    <mergeCell ref="H249:J249"/>
    <mergeCell ref="K249:M249"/>
    <mergeCell ref="Z252:AB252"/>
    <mergeCell ref="B252:D252"/>
    <mergeCell ref="G11:L11"/>
    <mergeCell ref="G12:L12"/>
    <mergeCell ref="G13:L13"/>
    <mergeCell ref="G14:L14"/>
    <mergeCell ref="G15:L15"/>
    <mergeCell ref="G16:L16"/>
    <mergeCell ref="G17:L17"/>
    <mergeCell ref="G18:L18"/>
    <mergeCell ref="T251:V251"/>
    <mergeCell ref="W251:Y251"/>
    <mergeCell ref="Z251:AB251"/>
    <mergeCell ref="E252:G252"/>
    <mergeCell ref="H252:J252"/>
    <mergeCell ref="K252:M252"/>
    <mergeCell ref="N252:P252"/>
    <mergeCell ref="Q252:S252"/>
    <mergeCell ref="T252:V252"/>
    <mergeCell ref="W252:Y252"/>
    <mergeCell ref="N249:P249"/>
    <mergeCell ref="Q249:S249"/>
    <mergeCell ref="T249:V249"/>
    <mergeCell ref="W249:Y249"/>
    <mergeCell ref="B249:D249"/>
    <mergeCell ref="G24:L24"/>
    <mergeCell ref="G21:L21"/>
    <mergeCell ref="B57:D57"/>
    <mergeCell ref="C60:D60"/>
    <mergeCell ref="B82:D82"/>
    <mergeCell ref="C85:D85"/>
    <mergeCell ref="B107:D107"/>
    <mergeCell ref="C110:D110"/>
    <mergeCell ref="B132:D132"/>
    <mergeCell ref="B153:D153"/>
    <mergeCell ref="K82:M82"/>
    <mergeCell ref="N227:P227"/>
    <mergeCell ref="B227:B248"/>
    <mergeCell ref="E227:G227"/>
    <mergeCell ref="H227:J227"/>
    <mergeCell ref="K227:M227"/>
    <mergeCell ref="E224:G224"/>
    <mergeCell ref="H224:J224"/>
    <mergeCell ref="K224:M224"/>
    <mergeCell ref="N202:P202"/>
    <mergeCell ref="B202:B223"/>
    <mergeCell ref="N224:P224"/>
    <mergeCell ref="C4:H4"/>
    <mergeCell ref="AD35:AD36"/>
    <mergeCell ref="AD60:AD61"/>
    <mergeCell ref="AD85:AD86"/>
    <mergeCell ref="AD110:AD111"/>
    <mergeCell ref="AD156:AD157"/>
    <mergeCell ref="AD202:AD203"/>
    <mergeCell ref="AD227:AD228"/>
    <mergeCell ref="B224:D224"/>
    <mergeCell ref="C227:D227"/>
    <mergeCell ref="Z202:AB202"/>
    <mergeCell ref="AC202:AC203"/>
    <mergeCell ref="Q199:S199"/>
    <mergeCell ref="T199:V199"/>
    <mergeCell ref="W199:Y199"/>
    <mergeCell ref="Z199:AB199"/>
    <mergeCell ref="Q227:S227"/>
    <mergeCell ref="T227:V227"/>
    <mergeCell ref="W227:Y227"/>
    <mergeCell ref="Z227:AB227"/>
    <mergeCell ref="AC227:AC228"/>
    <mergeCell ref="Q224:S224"/>
    <mergeCell ref="T224:V224"/>
    <mergeCell ref="W224:Y224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topLeftCell="A31" zoomScale="85" zoomScaleNormal="85" workbookViewId="0">
      <selection activeCell="AD241" sqref="AD241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2" ht="25.5" x14ac:dyDescent="0.2">
      <c r="A2" s="224"/>
      <c r="B2" s="224"/>
      <c r="C2" s="224"/>
      <c r="D2" s="224"/>
      <c r="E2" s="226" t="s">
        <v>172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173</v>
      </c>
      <c r="C4" s="523" t="s">
        <v>202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174</v>
      </c>
      <c r="C5" s="525" t="s">
        <v>203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167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2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300"/>
      <c r="AE37" s="300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308"/>
      <c r="AE38" s="308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308"/>
      <c r="AE39" s="308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308"/>
      <c r="AE40" s="308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308"/>
      <c r="AE41" s="308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308"/>
      <c r="AE42" s="308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308"/>
      <c r="AE43" s="308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308"/>
      <c r="AE44" s="308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308"/>
      <c r="AE45" s="308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308"/>
      <c r="AE46" s="308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308"/>
      <c r="AE47" s="308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308"/>
      <c r="AE48" s="308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308"/>
      <c r="AE49" s="308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308"/>
      <c r="AE50" s="308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308"/>
      <c r="AE51" s="308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308"/>
      <c r="AE52" s="308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425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308"/>
      <c r="AE53" s="308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425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308"/>
      <c r="AE54" s="308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308"/>
      <c r="AE55" s="308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308"/>
      <c r="AE56" s="308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420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33" spans="2:32" ht="12.75" customHeight="1" thickBot="1" x14ac:dyDescent="0.25">
      <c r="B133" s="511" t="s">
        <v>153</v>
      </c>
      <c r="C133" s="405"/>
      <c r="D133" s="408"/>
      <c r="E133" s="411"/>
      <c r="F133" s="414"/>
      <c r="G133" s="298">
        <f t="shared" ref="G133:G152" si="40">E133*F133</f>
        <v>0</v>
      </c>
      <c r="H133" s="411"/>
      <c r="I133" s="414"/>
      <c r="J133" s="298">
        <f t="shared" ref="J133:J152" si="41">H133*I133</f>
        <v>0</v>
      </c>
      <c r="K133" s="411"/>
      <c r="L133" s="414"/>
      <c r="M133" s="298">
        <f t="shared" ref="M133:M152" si="42">K133*L133</f>
        <v>0</v>
      </c>
      <c r="N133" s="411"/>
      <c r="O133" s="414"/>
      <c r="P133" s="298">
        <f t="shared" ref="P133:P152" si="43">N133*O133</f>
        <v>0</v>
      </c>
      <c r="Q133" s="411"/>
      <c r="R133" s="414"/>
      <c r="S133" s="298">
        <f t="shared" ref="S133:S152" si="44">Q133*R133</f>
        <v>0</v>
      </c>
      <c r="T133" s="411"/>
      <c r="U133" s="414"/>
      <c r="V133" s="298">
        <f t="shared" ref="V133:V152" si="45">T133*U133</f>
        <v>0</v>
      </c>
      <c r="W133" s="411"/>
      <c r="X133" s="414"/>
      <c r="Y133" s="298">
        <f t="shared" ref="Y133:Y152" si="46">W133*X133</f>
        <v>0</v>
      </c>
      <c r="Z133" s="411"/>
      <c r="AA133" s="414"/>
      <c r="AB133" s="298">
        <f t="shared" ref="AB133:AB152" si="47">Z133*AA133</f>
        <v>0</v>
      </c>
      <c r="AC133" s="299">
        <f t="shared" ref="AC133:AC152" si="48">AB133+Y133+V133+S133+P133+M133+J133+G133</f>
        <v>0</v>
      </c>
      <c r="AD133" s="421" t="s">
        <v>129</v>
      </c>
      <c r="AE133" s="421" t="s">
        <v>165</v>
      </c>
      <c r="AF133" s="418"/>
    </row>
    <row r="134" spans="2:32" ht="12.75" customHeight="1" thickBot="1" x14ac:dyDescent="0.25">
      <c r="B134" s="511"/>
      <c r="C134" s="406"/>
      <c r="D134" s="409"/>
      <c r="E134" s="412"/>
      <c r="F134" s="415"/>
      <c r="G134" s="306">
        <f t="shared" si="40"/>
        <v>0</v>
      </c>
      <c r="H134" s="412"/>
      <c r="I134" s="415"/>
      <c r="J134" s="306">
        <f t="shared" si="41"/>
        <v>0</v>
      </c>
      <c r="K134" s="412"/>
      <c r="L134" s="415"/>
      <c r="M134" s="306">
        <f t="shared" si="42"/>
        <v>0</v>
      </c>
      <c r="N134" s="412"/>
      <c r="O134" s="415"/>
      <c r="P134" s="306">
        <f t="shared" si="43"/>
        <v>0</v>
      </c>
      <c r="Q134" s="412"/>
      <c r="R134" s="415"/>
      <c r="S134" s="306">
        <f t="shared" si="44"/>
        <v>0</v>
      </c>
      <c r="T134" s="412"/>
      <c r="U134" s="415"/>
      <c r="V134" s="306">
        <f t="shared" si="45"/>
        <v>0</v>
      </c>
      <c r="W134" s="412"/>
      <c r="X134" s="415"/>
      <c r="Y134" s="306">
        <f t="shared" si="46"/>
        <v>0</v>
      </c>
      <c r="Z134" s="412"/>
      <c r="AA134" s="415"/>
      <c r="AB134" s="306">
        <f t="shared" si="47"/>
        <v>0</v>
      </c>
      <c r="AC134" s="307">
        <f t="shared" si="48"/>
        <v>0</v>
      </c>
      <c r="AD134" s="422" t="s">
        <v>129</v>
      </c>
      <c r="AE134" s="422" t="s">
        <v>165</v>
      </c>
      <c r="AF134" s="418"/>
    </row>
    <row r="135" spans="2:32" ht="12.75" customHeight="1" thickBot="1" x14ac:dyDescent="0.25">
      <c r="B135" s="511"/>
      <c r="C135" s="406"/>
      <c r="D135" s="409"/>
      <c r="E135" s="412"/>
      <c r="F135" s="415"/>
      <c r="G135" s="306">
        <f t="shared" si="40"/>
        <v>0</v>
      </c>
      <c r="H135" s="412"/>
      <c r="I135" s="415"/>
      <c r="J135" s="306">
        <f t="shared" si="41"/>
        <v>0</v>
      </c>
      <c r="K135" s="412"/>
      <c r="L135" s="415"/>
      <c r="M135" s="306">
        <f t="shared" si="42"/>
        <v>0</v>
      </c>
      <c r="N135" s="412"/>
      <c r="O135" s="415"/>
      <c r="P135" s="306">
        <f t="shared" si="43"/>
        <v>0</v>
      </c>
      <c r="Q135" s="412"/>
      <c r="R135" s="415"/>
      <c r="S135" s="306">
        <f t="shared" si="44"/>
        <v>0</v>
      </c>
      <c r="T135" s="412"/>
      <c r="U135" s="415"/>
      <c r="V135" s="306">
        <f t="shared" si="45"/>
        <v>0</v>
      </c>
      <c r="W135" s="412"/>
      <c r="X135" s="415"/>
      <c r="Y135" s="306">
        <f t="shared" si="46"/>
        <v>0</v>
      </c>
      <c r="Z135" s="412"/>
      <c r="AA135" s="415"/>
      <c r="AB135" s="306">
        <f t="shared" si="47"/>
        <v>0</v>
      </c>
      <c r="AC135" s="307">
        <f t="shared" si="48"/>
        <v>0</v>
      </c>
      <c r="AD135" s="422" t="s">
        <v>129</v>
      </c>
      <c r="AE135" s="422" t="s">
        <v>165</v>
      </c>
      <c r="AF135" s="418"/>
    </row>
    <row r="136" spans="2:32" ht="12.75" customHeight="1" thickBot="1" x14ac:dyDescent="0.25">
      <c r="B136" s="511"/>
      <c r="C136" s="406"/>
      <c r="D136" s="409"/>
      <c r="E136" s="412"/>
      <c r="F136" s="415"/>
      <c r="G136" s="306">
        <f t="shared" si="40"/>
        <v>0</v>
      </c>
      <c r="H136" s="412"/>
      <c r="I136" s="415"/>
      <c r="J136" s="306">
        <f t="shared" si="41"/>
        <v>0</v>
      </c>
      <c r="K136" s="412"/>
      <c r="L136" s="415"/>
      <c r="M136" s="306">
        <f t="shared" si="42"/>
        <v>0</v>
      </c>
      <c r="N136" s="412"/>
      <c r="O136" s="415"/>
      <c r="P136" s="306">
        <f t="shared" si="43"/>
        <v>0</v>
      </c>
      <c r="Q136" s="412"/>
      <c r="R136" s="415"/>
      <c r="S136" s="306">
        <f t="shared" si="44"/>
        <v>0</v>
      </c>
      <c r="T136" s="412"/>
      <c r="U136" s="415"/>
      <c r="V136" s="306">
        <f t="shared" si="45"/>
        <v>0</v>
      </c>
      <c r="W136" s="412"/>
      <c r="X136" s="415"/>
      <c r="Y136" s="306">
        <f t="shared" si="46"/>
        <v>0</v>
      </c>
      <c r="Z136" s="412"/>
      <c r="AA136" s="415"/>
      <c r="AB136" s="306">
        <f t="shared" si="47"/>
        <v>0</v>
      </c>
      <c r="AC136" s="307">
        <f t="shared" si="48"/>
        <v>0</v>
      </c>
      <c r="AD136" s="422" t="s">
        <v>129</v>
      </c>
      <c r="AE136" s="422" t="s">
        <v>165</v>
      </c>
      <c r="AF136" s="418"/>
    </row>
    <row r="137" spans="2:32" ht="12.75" customHeight="1" thickBot="1" x14ac:dyDescent="0.25">
      <c r="B137" s="511"/>
      <c r="C137" s="406"/>
      <c r="D137" s="409"/>
      <c r="E137" s="412"/>
      <c r="F137" s="415"/>
      <c r="G137" s="306">
        <f t="shared" si="40"/>
        <v>0</v>
      </c>
      <c r="H137" s="412"/>
      <c r="I137" s="415"/>
      <c r="J137" s="306">
        <f t="shared" si="41"/>
        <v>0</v>
      </c>
      <c r="K137" s="412"/>
      <c r="L137" s="415"/>
      <c r="M137" s="306">
        <f t="shared" si="42"/>
        <v>0</v>
      </c>
      <c r="N137" s="412"/>
      <c r="O137" s="415"/>
      <c r="P137" s="306">
        <f t="shared" si="43"/>
        <v>0</v>
      </c>
      <c r="Q137" s="412"/>
      <c r="R137" s="415"/>
      <c r="S137" s="306">
        <f t="shared" si="44"/>
        <v>0</v>
      </c>
      <c r="T137" s="412"/>
      <c r="U137" s="415"/>
      <c r="V137" s="306">
        <f t="shared" si="45"/>
        <v>0</v>
      </c>
      <c r="W137" s="412"/>
      <c r="X137" s="415"/>
      <c r="Y137" s="306">
        <f t="shared" si="46"/>
        <v>0</v>
      </c>
      <c r="Z137" s="412"/>
      <c r="AA137" s="415"/>
      <c r="AB137" s="306">
        <f t="shared" si="47"/>
        <v>0</v>
      </c>
      <c r="AC137" s="307">
        <f t="shared" si="48"/>
        <v>0</v>
      </c>
      <c r="AD137" s="422" t="s">
        <v>129</v>
      </c>
      <c r="AE137" s="422" t="s">
        <v>165</v>
      </c>
      <c r="AF137" s="418"/>
    </row>
    <row r="138" spans="2:32" ht="12.75" customHeight="1" thickBot="1" x14ac:dyDescent="0.25">
      <c r="B138" s="511"/>
      <c r="C138" s="406"/>
      <c r="D138" s="409"/>
      <c r="E138" s="412"/>
      <c r="F138" s="415"/>
      <c r="G138" s="306">
        <f t="shared" si="40"/>
        <v>0</v>
      </c>
      <c r="H138" s="412"/>
      <c r="I138" s="415"/>
      <c r="J138" s="306">
        <f t="shared" si="41"/>
        <v>0</v>
      </c>
      <c r="K138" s="412"/>
      <c r="L138" s="415"/>
      <c r="M138" s="306">
        <f t="shared" si="42"/>
        <v>0</v>
      </c>
      <c r="N138" s="412"/>
      <c r="O138" s="415"/>
      <c r="P138" s="306">
        <f t="shared" si="43"/>
        <v>0</v>
      </c>
      <c r="Q138" s="412"/>
      <c r="R138" s="415"/>
      <c r="S138" s="306">
        <f t="shared" si="44"/>
        <v>0</v>
      </c>
      <c r="T138" s="412"/>
      <c r="U138" s="415"/>
      <c r="V138" s="306">
        <f t="shared" si="45"/>
        <v>0</v>
      </c>
      <c r="W138" s="412"/>
      <c r="X138" s="415"/>
      <c r="Y138" s="306">
        <f t="shared" si="46"/>
        <v>0</v>
      </c>
      <c r="Z138" s="412"/>
      <c r="AA138" s="415"/>
      <c r="AB138" s="306">
        <f t="shared" si="47"/>
        <v>0</v>
      </c>
      <c r="AC138" s="307">
        <f t="shared" si="48"/>
        <v>0</v>
      </c>
      <c r="AD138" s="422" t="s">
        <v>129</v>
      </c>
      <c r="AE138" s="422" t="s">
        <v>165</v>
      </c>
      <c r="AF138" s="418"/>
    </row>
    <row r="139" spans="2:32" ht="12.75" customHeight="1" thickBot="1" x14ac:dyDescent="0.25">
      <c r="B139" s="511"/>
      <c r="C139" s="406"/>
      <c r="D139" s="409"/>
      <c r="E139" s="412"/>
      <c r="F139" s="415"/>
      <c r="G139" s="306">
        <f t="shared" si="40"/>
        <v>0</v>
      </c>
      <c r="H139" s="412"/>
      <c r="I139" s="415"/>
      <c r="J139" s="306">
        <f t="shared" si="41"/>
        <v>0</v>
      </c>
      <c r="K139" s="412"/>
      <c r="L139" s="415"/>
      <c r="M139" s="306">
        <f t="shared" si="42"/>
        <v>0</v>
      </c>
      <c r="N139" s="412"/>
      <c r="O139" s="415"/>
      <c r="P139" s="306">
        <f t="shared" si="43"/>
        <v>0</v>
      </c>
      <c r="Q139" s="412"/>
      <c r="R139" s="415"/>
      <c r="S139" s="306">
        <f t="shared" si="44"/>
        <v>0</v>
      </c>
      <c r="T139" s="412"/>
      <c r="U139" s="415"/>
      <c r="V139" s="306">
        <f t="shared" si="45"/>
        <v>0</v>
      </c>
      <c r="W139" s="412"/>
      <c r="X139" s="415"/>
      <c r="Y139" s="306">
        <f t="shared" si="46"/>
        <v>0</v>
      </c>
      <c r="Z139" s="412"/>
      <c r="AA139" s="415"/>
      <c r="AB139" s="306">
        <f t="shared" si="47"/>
        <v>0</v>
      </c>
      <c r="AC139" s="307">
        <f t="shared" si="48"/>
        <v>0</v>
      </c>
      <c r="AD139" s="422" t="s">
        <v>129</v>
      </c>
      <c r="AE139" s="422" t="s">
        <v>165</v>
      </c>
      <c r="AF139" s="418"/>
    </row>
    <row r="140" spans="2:32" ht="12.75" customHeight="1" thickBot="1" x14ac:dyDescent="0.25">
      <c r="B140" s="511"/>
      <c r="C140" s="406"/>
      <c r="D140" s="409"/>
      <c r="E140" s="412"/>
      <c r="F140" s="415"/>
      <c r="G140" s="306">
        <f t="shared" si="40"/>
        <v>0</v>
      </c>
      <c r="H140" s="412"/>
      <c r="I140" s="415"/>
      <c r="J140" s="306">
        <f t="shared" si="41"/>
        <v>0</v>
      </c>
      <c r="K140" s="412"/>
      <c r="L140" s="415"/>
      <c r="M140" s="306">
        <f t="shared" si="42"/>
        <v>0</v>
      </c>
      <c r="N140" s="412"/>
      <c r="O140" s="415"/>
      <c r="P140" s="306">
        <f t="shared" si="43"/>
        <v>0</v>
      </c>
      <c r="Q140" s="412"/>
      <c r="R140" s="415"/>
      <c r="S140" s="306">
        <f t="shared" si="44"/>
        <v>0</v>
      </c>
      <c r="T140" s="412"/>
      <c r="U140" s="415"/>
      <c r="V140" s="306">
        <f t="shared" si="45"/>
        <v>0</v>
      </c>
      <c r="W140" s="412"/>
      <c r="X140" s="415"/>
      <c r="Y140" s="306">
        <f t="shared" si="46"/>
        <v>0</v>
      </c>
      <c r="Z140" s="412"/>
      <c r="AA140" s="415"/>
      <c r="AB140" s="306">
        <f t="shared" si="47"/>
        <v>0</v>
      </c>
      <c r="AC140" s="307">
        <f t="shared" si="48"/>
        <v>0</v>
      </c>
      <c r="AD140" s="422" t="s">
        <v>129</v>
      </c>
      <c r="AE140" s="422" t="s">
        <v>165</v>
      </c>
      <c r="AF140" s="418"/>
    </row>
    <row r="141" spans="2:32" ht="12.75" customHeight="1" thickBot="1" x14ac:dyDescent="0.25">
      <c r="B141" s="511"/>
      <c r="C141" s="406"/>
      <c r="D141" s="409"/>
      <c r="E141" s="412"/>
      <c r="F141" s="415"/>
      <c r="G141" s="306">
        <f t="shared" si="40"/>
        <v>0</v>
      </c>
      <c r="H141" s="412"/>
      <c r="I141" s="415"/>
      <c r="J141" s="306">
        <f t="shared" si="41"/>
        <v>0</v>
      </c>
      <c r="K141" s="412"/>
      <c r="L141" s="415"/>
      <c r="M141" s="306">
        <f t="shared" si="42"/>
        <v>0</v>
      </c>
      <c r="N141" s="412"/>
      <c r="O141" s="415"/>
      <c r="P141" s="306">
        <f t="shared" si="43"/>
        <v>0</v>
      </c>
      <c r="Q141" s="412"/>
      <c r="R141" s="415"/>
      <c r="S141" s="306">
        <f t="shared" si="44"/>
        <v>0</v>
      </c>
      <c r="T141" s="412"/>
      <c r="U141" s="415"/>
      <c r="V141" s="306">
        <f t="shared" si="45"/>
        <v>0</v>
      </c>
      <c r="W141" s="412"/>
      <c r="X141" s="415"/>
      <c r="Y141" s="306">
        <f t="shared" si="46"/>
        <v>0</v>
      </c>
      <c r="Z141" s="412"/>
      <c r="AA141" s="415"/>
      <c r="AB141" s="306">
        <f t="shared" si="47"/>
        <v>0</v>
      </c>
      <c r="AC141" s="307">
        <f t="shared" si="48"/>
        <v>0</v>
      </c>
      <c r="AD141" s="422" t="s">
        <v>129</v>
      </c>
      <c r="AE141" s="422" t="s">
        <v>165</v>
      </c>
      <c r="AF141" s="418"/>
    </row>
    <row r="142" spans="2:32" ht="12.75" customHeight="1" thickBot="1" x14ac:dyDescent="0.25">
      <c r="B142" s="511"/>
      <c r="C142" s="406"/>
      <c r="D142" s="409"/>
      <c r="E142" s="412"/>
      <c r="F142" s="415"/>
      <c r="G142" s="306">
        <f t="shared" si="40"/>
        <v>0</v>
      </c>
      <c r="H142" s="412"/>
      <c r="I142" s="415"/>
      <c r="J142" s="306">
        <f t="shared" si="41"/>
        <v>0</v>
      </c>
      <c r="K142" s="412"/>
      <c r="L142" s="415"/>
      <c r="M142" s="306">
        <f t="shared" si="42"/>
        <v>0</v>
      </c>
      <c r="N142" s="412"/>
      <c r="O142" s="415"/>
      <c r="P142" s="306">
        <f t="shared" si="43"/>
        <v>0</v>
      </c>
      <c r="Q142" s="412"/>
      <c r="R142" s="415"/>
      <c r="S142" s="306">
        <f t="shared" si="44"/>
        <v>0</v>
      </c>
      <c r="T142" s="412"/>
      <c r="U142" s="415"/>
      <c r="V142" s="306">
        <f t="shared" si="45"/>
        <v>0</v>
      </c>
      <c r="W142" s="412"/>
      <c r="X142" s="415"/>
      <c r="Y142" s="306">
        <f t="shared" si="46"/>
        <v>0</v>
      </c>
      <c r="Z142" s="412"/>
      <c r="AA142" s="415"/>
      <c r="AB142" s="306">
        <f t="shared" si="47"/>
        <v>0</v>
      </c>
      <c r="AC142" s="307">
        <f t="shared" si="48"/>
        <v>0</v>
      </c>
      <c r="AD142" s="422" t="s">
        <v>129</v>
      </c>
      <c r="AE142" s="422" t="s">
        <v>165</v>
      </c>
      <c r="AF142" s="418"/>
    </row>
    <row r="143" spans="2:32" ht="12.75" customHeight="1" thickBot="1" x14ac:dyDescent="0.25">
      <c r="B143" s="511"/>
      <c r="C143" s="406"/>
      <c r="D143" s="409"/>
      <c r="E143" s="412"/>
      <c r="F143" s="415"/>
      <c r="G143" s="306">
        <f t="shared" si="40"/>
        <v>0</v>
      </c>
      <c r="H143" s="412"/>
      <c r="I143" s="415"/>
      <c r="J143" s="306">
        <f t="shared" si="41"/>
        <v>0</v>
      </c>
      <c r="K143" s="412"/>
      <c r="L143" s="415"/>
      <c r="M143" s="306">
        <f t="shared" si="42"/>
        <v>0</v>
      </c>
      <c r="N143" s="412"/>
      <c r="O143" s="415"/>
      <c r="P143" s="306">
        <f t="shared" si="43"/>
        <v>0</v>
      </c>
      <c r="Q143" s="412"/>
      <c r="R143" s="415"/>
      <c r="S143" s="306">
        <f t="shared" si="44"/>
        <v>0</v>
      </c>
      <c r="T143" s="412"/>
      <c r="U143" s="415"/>
      <c r="V143" s="306">
        <f t="shared" si="45"/>
        <v>0</v>
      </c>
      <c r="W143" s="412"/>
      <c r="X143" s="415"/>
      <c r="Y143" s="306">
        <f t="shared" si="46"/>
        <v>0</v>
      </c>
      <c r="Z143" s="412"/>
      <c r="AA143" s="415"/>
      <c r="AB143" s="306">
        <f t="shared" si="47"/>
        <v>0</v>
      </c>
      <c r="AC143" s="307">
        <f t="shared" si="48"/>
        <v>0</v>
      </c>
      <c r="AD143" s="422" t="s">
        <v>129</v>
      </c>
      <c r="AE143" s="422" t="s">
        <v>165</v>
      </c>
      <c r="AF143" s="418"/>
    </row>
    <row r="144" spans="2:32" ht="13.5" thickBot="1" x14ac:dyDescent="0.25">
      <c r="B144" s="511"/>
      <c r="C144" s="406"/>
      <c r="D144" s="409"/>
      <c r="E144" s="412"/>
      <c r="F144" s="415"/>
      <c r="G144" s="306">
        <f t="shared" si="40"/>
        <v>0</v>
      </c>
      <c r="H144" s="412"/>
      <c r="I144" s="415"/>
      <c r="J144" s="306">
        <f t="shared" si="41"/>
        <v>0</v>
      </c>
      <c r="K144" s="412"/>
      <c r="L144" s="415"/>
      <c r="M144" s="306">
        <f t="shared" si="42"/>
        <v>0</v>
      </c>
      <c r="N144" s="412"/>
      <c r="O144" s="415"/>
      <c r="P144" s="306">
        <f t="shared" si="43"/>
        <v>0</v>
      </c>
      <c r="Q144" s="412"/>
      <c r="R144" s="415"/>
      <c r="S144" s="306">
        <f t="shared" si="44"/>
        <v>0</v>
      </c>
      <c r="T144" s="412"/>
      <c r="U144" s="415"/>
      <c r="V144" s="306">
        <f t="shared" si="45"/>
        <v>0</v>
      </c>
      <c r="W144" s="412"/>
      <c r="X144" s="415"/>
      <c r="Y144" s="306">
        <f t="shared" si="46"/>
        <v>0</v>
      </c>
      <c r="Z144" s="412"/>
      <c r="AA144" s="415"/>
      <c r="AB144" s="306">
        <f t="shared" si="47"/>
        <v>0</v>
      </c>
      <c r="AC144" s="307">
        <f t="shared" si="48"/>
        <v>0</v>
      </c>
      <c r="AD144" s="422" t="s">
        <v>129</v>
      </c>
      <c r="AE144" s="422" t="s">
        <v>165</v>
      </c>
      <c r="AF144" s="418"/>
    </row>
    <row r="145" spans="2:32" ht="13.5" thickBot="1" x14ac:dyDescent="0.25">
      <c r="B145" s="511"/>
      <c r="C145" s="406"/>
      <c r="D145" s="409"/>
      <c r="E145" s="412"/>
      <c r="F145" s="415"/>
      <c r="G145" s="306">
        <f t="shared" si="40"/>
        <v>0</v>
      </c>
      <c r="H145" s="412"/>
      <c r="I145" s="415"/>
      <c r="J145" s="306">
        <f t="shared" si="41"/>
        <v>0</v>
      </c>
      <c r="K145" s="412"/>
      <c r="L145" s="415"/>
      <c r="M145" s="306">
        <f t="shared" si="42"/>
        <v>0</v>
      </c>
      <c r="N145" s="412"/>
      <c r="O145" s="415"/>
      <c r="P145" s="306">
        <f t="shared" si="43"/>
        <v>0</v>
      </c>
      <c r="Q145" s="412"/>
      <c r="R145" s="415"/>
      <c r="S145" s="306">
        <f t="shared" si="44"/>
        <v>0</v>
      </c>
      <c r="T145" s="412"/>
      <c r="U145" s="415"/>
      <c r="V145" s="306">
        <f t="shared" si="45"/>
        <v>0</v>
      </c>
      <c r="W145" s="412"/>
      <c r="X145" s="415"/>
      <c r="Y145" s="306">
        <f t="shared" si="46"/>
        <v>0</v>
      </c>
      <c r="Z145" s="412"/>
      <c r="AA145" s="415"/>
      <c r="AB145" s="306">
        <f t="shared" si="47"/>
        <v>0</v>
      </c>
      <c r="AC145" s="307">
        <f t="shared" si="48"/>
        <v>0</v>
      </c>
      <c r="AD145" s="422" t="s">
        <v>129</v>
      </c>
      <c r="AE145" s="422" t="s">
        <v>165</v>
      </c>
      <c r="AF145" s="418"/>
    </row>
    <row r="146" spans="2:32" ht="13.5" thickBot="1" x14ac:dyDescent="0.25">
      <c r="B146" s="511"/>
      <c r="C146" s="406"/>
      <c r="D146" s="409"/>
      <c r="E146" s="412"/>
      <c r="F146" s="415"/>
      <c r="G146" s="306">
        <f t="shared" si="40"/>
        <v>0</v>
      </c>
      <c r="H146" s="412"/>
      <c r="I146" s="415"/>
      <c r="J146" s="306">
        <f t="shared" si="41"/>
        <v>0</v>
      </c>
      <c r="K146" s="412"/>
      <c r="L146" s="415"/>
      <c r="M146" s="306">
        <f t="shared" si="42"/>
        <v>0</v>
      </c>
      <c r="N146" s="412"/>
      <c r="O146" s="415"/>
      <c r="P146" s="306">
        <f t="shared" si="43"/>
        <v>0</v>
      </c>
      <c r="Q146" s="412"/>
      <c r="R146" s="415"/>
      <c r="S146" s="306">
        <f t="shared" si="44"/>
        <v>0</v>
      </c>
      <c r="T146" s="412"/>
      <c r="U146" s="415"/>
      <c r="V146" s="306">
        <f t="shared" si="45"/>
        <v>0</v>
      </c>
      <c r="W146" s="412"/>
      <c r="X146" s="415"/>
      <c r="Y146" s="306">
        <f t="shared" si="46"/>
        <v>0</v>
      </c>
      <c r="Z146" s="412"/>
      <c r="AA146" s="415"/>
      <c r="AB146" s="306">
        <f t="shared" si="47"/>
        <v>0</v>
      </c>
      <c r="AC146" s="307">
        <f t="shared" si="48"/>
        <v>0</v>
      </c>
      <c r="AD146" s="422" t="s">
        <v>129</v>
      </c>
      <c r="AE146" s="422" t="s">
        <v>165</v>
      </c>
      <c r="AF146" s="418"/>
    </row>
    <row r="147" spans="2:32" ht="13.5" thickBot="1" x14ac:dyDescent="0.25">
      <c r="B147" s="511"/>
      <c r="C147" s="406"/>
      <c r="D147" s="409"/>
      <c r="E147" s="412"/>
      <c r="F147" s="415"/>
      <c r="G147" s="306">
        <f t="shared" si="40"/>
        <v>0</v>
      </c>
      <c r="H147" s="412"/>
      <c r="I147" s="415"/>
      <c r="J147" s="306">
        <f t="shared" si="41"/>
        <v>0</v>
      </c>
      <c r="K147" s="412"/>
      <c r="L147" s="415"/>
      <c r="M147" s="306">
        <f t="shared" si="42"/>
        <v>0</v>
      </c>
      <c r="N147" s="412"/>
      <c r="O147" s="415"/>
      <c r="P147" s="306">
        <f t="shared" si="43"/>
        <v>0</v>
      </c>
      <c r="Q147" s="412"/>
      <c r="R147" s="415"/>
      <c r="S147" s="306">
        <f t="shared" si="44"/>
        <v>0</v>
      </c>
      <c r="T147" s="412"/>
      <c r="U147" s="415"/>
      <c r="V147" s="306">
        <f t="shared" si="45"/>
        <v>0</v>
      </c>
      <c r="W147" s="412"/>
      <c r="X147" s="415"/>
      <c r="Y147" s="306">
        <f t="shared" si="46"/>
        <v>0</v>
      </c>
      <c r="Z147" s="412"/>
      <c r="AA147" s="415"/>
      <c r="AB147" s="306">
        <f t="shared" si="47"/>
        <v>0</v>
      </c>
      <c r="AC147" s="307">
        <f t="shared" si="48"/>
        <v>0</v>
      </c>
      <c r="AD147" s="422" t="s">
        <v>129</v>
      </c>
      <c r="AE147" s="422" t="s">
        <v>165</v>
      </c>
      <c r="AF147" s="418"/>
    </row>
    <row r="148" spans="2:32" ht="13.5" thickBot="1" x14ac:dyDescent="0.25">
      <c r="B148" s="511"/>
      <c r="C148" s="406"/>
      <c r="D148" s="409"/>
      <c r="E148" s="412"/>
      <c r="F148" s="415"/>
      <c r="G148" s="306">
        <f t="shared" si="40"/>
        <v>0</v>
      </c>
      <c r="H148" s="412"/>
      <c r="I148" s="415"/>
      <c r="J148" s="306">
        <f t="shared" si="41"/>
        <v>0</v>
      </c>
      <c r="K148" s="412"/>
      <c r="L148" s="415"/>
      <c r="M148" s="306">
        <f t="shared" si="42"/>
        <v>0</v>
      </c>
      <c r="N148" s="412"/>
      <c r="O148" s="415"/>
      <c r="P148" s="306">
        <f t="shared" si="43"/>
        <v>0</v>
      </c>
      <c r="Q148" s="412"/>
      <c r="R148" s="415"/>
      <c r="S148" s="306">
        <f t="shared" si="44"/>
        <v>0</v>
      </c>
      <c r="T148" s="412"/>
      <c r="U148" s="415"/>
      <c r="V148" s="306">
        <f t="shared" si="45"/>
        <v>0</v>
      </c>
      <c r="W148" s="412"/>
      <c r="X148" s="415"/>
      <c r="Y148" s="306">
        <f t="shared" si="46"/>
        <v>0</v>
      </c>
      <c r="Z148" s="412"/>
      <c r="AA148" s="415"/>
      <c r="AB148" s="306">
        <f t="shared" si="47"/>
        <v>0</v>
      </c>
      <c r="AC148" s="307">
        <f t="shared" si="48"/>
        <v>0</v>
      </c>
      <c r="AD148" s="422" t="s">
        <v>129</v>
      </c>
      <c r="AE148" s="422" t="s">
        <v>165</v>
      </c>
      <c r="AF148" s="418"/>
    </row>
    <row r="149" spans="2:32" ht="13.5" thickBot="1" x14ac:dyDescent="0.25">
      <c r="B149" s="511"/>
      <c r="C149" s="406"/>
      <c r="D149" s="409"/>
      <c r="E149" s="412"/>
      <c r="F149" s="415"/>
      <c r="G149" s="306">
        <f t="shared" si="40"/>
        <v>0</v>
      </c>
      <c r="H149" s="412"/>
      <c r="I149" s="415"/>
      <c r="J149" s="306">
        <f t="shared" si="41"/>
        <v>0</v>
      </c>
      <c r="K149" s="412"/>
      <c r="L149" s="415"/>
      <c r="M149" s="306">
        <f t="shared" si="42"/>
        <v>0</v>
      </c>
      <c r="N149" s="412"/>
      <c r="O149" s="415"/>
      <c r="P149" s="306">
        <f t="shared" si="43"/>
        <v>0</v>
      </c>
      <c r="Q149" s="412"/>
      <c r="R149" s="415"/>
      <c r="S149" s="306">
        <f t="shared" si="44"/>
        <v>0</v>
      </c>
      <c r="T149" s="412"/>
      <c r="U149" s="415"/>
      <c r="V149" s="306">
        <f t="shared" si="45"/>
        <v>0</v>
      </c>
      <c r="W149" s="412"/>
      <c r="X149" s="415"/>
      <c r="Y149" s="306">
        <f t="shared" si="46"/>
        <v>0</v>
      </c>
      <c r="Z149" s="412"/>
      <c r="AA149" s="415"/>
      <c r="AB149" s="306">
        <f t="shared" si="47"/>
        <v>0</v>
      </c>
      <c r="AC149" s="307">
        <f t="shared" si="48"/>
        <v>0</v>
      </c>
      <c r="AD149" s="422" t="s">
        <v>129</v>
      </c>
      <c r="AE149" s="422" t="s">
        <v>165</v>
      </c>
      <c r="AF149" s="418"/>
    </row>
    <row r="150" spans="2:32" ht="13.5" thickBot="1" x14ac:dyDescent="0.25">
      <c r="B150" s="511"/>
      <c r="C150" s="406"/>
      <c r="D150" s="409"/>
      <c r="E150" s="412"/>
      <c r="F150" s="415"/>
      <c r="G150" s="306">
        <f t="shared" si="40"/>
        <v>0</v>
      </c>
      <c r="H150" s="412"/>
      <c r="I150" s="415"/>
      <c r="J150" s="306">
        <f t="shared" si="41"/>
        <v>0</v>
      </c>
      <c r="K150" s="412"/>
      <c r="L150" s="415"/>
      <c r="M150" s="306">
        <f t="shared" si="42"/>
        <v>0</v>
      </c>
      <c r="N150" s="412"/>
      <c r="O150" s="415"/>
      <c r="P150" s="306">
        <f t="shared" si="43"/>
        <v>0</v>
      </c>
      <c r="Q150" s="412"/>
      <c r="R150" s="415"/>
      <c r="S150" s="306">
        <f t="shared" si="44"/>
        <v>0</v>
      </c>
      <c r="T150" s="412"/>
      <c r="U150" s="415"/>
      <c r="V150" s="306">
        <f t="shared" si="45"/>
        <v>0</v>
      </c>
      <c r="W150" s="412"/>
      <c r="X150" s="415"/>
      <c r="Y150" s="306">
        <f t="shared" si="46"/>
        <v>0</v>
      </c>
      <c r="Z150" s="412"/>
      <c r="AA150" s="415"/>
      <c r="AB150" s="306">
        <f t="shared" si="47"/>
        <v>0</v>
      </c>
      <c r="AC150" s="307">
        <f t="shared" si="48"/>
        <v>0</v>
      </c>
      <c r="AD150" s="422" t="s">
        <v>129</v>
      </c>
      <c r="AE150" s="422" t="s">
        <v>165</v>
      </c>
      <c r="AF150" s="418"/>
    </row>
    <row r="151" spans="2:32" ht="13.5" thickBot="1" x14ac:dyDescent="0.25">
      <c r="B151" s="511"/>
      <c r="C151" s="406"/>
      <c r="D151" s="409"/>
      <c r="E151" s="412"/>
      <c r="F151" s="415"/>
      <c r="G151" s="306">
        <f t="shared" si="40"/>
        <v>0</v>
      </c>
      <c r="H151" s="412"/>
      <c r="I151" s="415"/>
      <c r="J151" s="306">
        <f t="shared" si="41"/>
        <v>0</v>
      </c>
      <c r="K151" s="412"/>
      <c r="L151" s="415"/>
      <c r="M151" s="306">
        <f t="shared" si="42"/>
        <v>0</v>
      </c>
      <c r="N151" s="412"/>
      <c r="O151" s="415"/>
      <c r="P151" s="306">
        <f t="shared" si="43"/>
        <v>0</v>
      </c>
      <c r="Q151" s="412"/>
      <c r="R151" s="415"/>
      <c r="S151" s="306">
        <f t="shared" si="44"/>
        <v>0</v>
      </c>
      <c r="T151" s="412"/>
      <c r="U151" s="415"/>
      <c r="V151" s="306">
        <f t="shared" si="45"/>
        <v>0</v>
      </c>
      <c r="W151" s="412"/>
      <c r="X151" s="415"/>
      <c r="Y151" s="306">
        <f t="shared" si="46"/>
        <v>0</v>
      </c>
      <c r="Z151" s="412"/>
      <c r="AA151" s="415"/>
      <c r="AB151" s="306">
        <f t="shared" si="47"/>
        <v>0</v>
      </c>
      <c r="AC151" s="307">
        <f t="shared" si="48"/>
        <v>0</v>
      </c>
      <c r="AD151" s="422" t="s">
        <v>129</v>
      </c>
      <c r="AE151" s="422" t="s">
        <v>165</v>
      </c>
      <c r="AF151" s="418"/>
    </row>
    <row r="152" spans="2:32" ht="13.5" thickBot="1" x14ac:dyDescent="0.25">
      <c r="B152" s="511"/>
      <c r="C152" s="407"/>
      <c r="D152" s="410"/>
      <c r="E152" s="413"/>
      <c r="F152" s="416"/>
      <c r="G152" s="314">
        <f t="shared" si="40"/>
        <v>0</v>
      </c>
      <c r="H152" s="413"/>
      <c r="I152" s="416"/>
      <c r="J152" s="314">
        <f t="shared" si="41"/>
        <v>0</v>
      </c>
      <c r="K152" s="413"/>
      <c r="L152" s="416"/>
      <c r="M152" s="314">
        <f t="shared" si="42"/>
        <v>0</v>
      </c>
      <c r="N152" s="413"/>
      <c r="O152" s="416"/>
      <c r="P152" s="314">
        <f t="shared" si="43"/>
        <v>0</v>
      </c>
      <c r="Q152" s="413"/>
      <c r="R152" s="416"/>
      <c r="S152" s="314">
        <f t="shared" si="44"/>
        <v>0</v>
      </c>
      <c r="T152" s="413"/>
      <c r="U152" s="416"/>
      <c r="V152" s="314">
        <f t="shared" si="45"/>
        <v>0</v>
      </c>
      <c r="W152" s="413"/>
      <c r="X152" s="416"/>
      <c r="Y152" s="314">
        <f t="shared" si="46"/>
        <v>0</v>
      </c>
      <c r="Z152" s="413"/>
      <c r="AA152" s="416"/>
      <c r="AB152" s="314">
        <f t="shared" si="47"/>
        <v>0</v>
      </c>
      <c r="AC152" s="315">
        <f t="shared" si="48"/>
        <v>0</v>
      </c>
      <c r="AD152" s="422" t="s">
        <v>129</v>
      </c>
      <c r="AE152" s="422" t="s">
        <v>165</v>
      </c>
      <c r="AF152" s="418"/>
    </row>
    <row r="153" spans="2:32" ht="13.5" thickBot="1" x14ac:dyDescent="0.25">
      <c r="B153" s="488" t="s">
        <v>40</v>
      </c>
      <c r="C153" s="488"/>
      <c r="D153" s="488"/>
      <c r="E153" s="489">
        <f>SUM(G133:G152)</f>
        <v>0</v>
      </c>
      <c r="F153" s="489"/>
      <c r="G153" s="489"/>
      <c r="H153" s="489">
        <f>SUM(J133:J152)</f>
        <v>0</v>
      </c>
      <c r="I153" s="489"/>
      <c r="J153" s="489"/>
      <c r="K153" s="489">
        <f>SUM(M133:M152)</f>
        <v>0</v>
      </c>
      <c r="L153" s="489"/>
      <c r="M153" s="489"/>
      <c r="N153" s="489">
        <f>SUM(P133:P152)</f>
        <v>0</v>
      </c>
      <c r="O153" s="489"/>
      <c r="P153" s="489"/>
      <c r="Q153" s="489">
        <f>SUM(S133:S152)</f>
        <v>0</v>
      </c>
      <c r="R153" s="489"/>
      <c r="S153" s="489"/>
      <c r="T153" s="489">
        <f>SUM(V133:V152)</f>
        <v>0</v>
      </c>
      <c r="U153" s="489"/>
      <c r="V153" s="489"/>
      <c r="W153" s="489">
        <f>SUM(Y133:Y152)</f>
        <v>0</v>
      </c>
      <c r="X153" s="489"/>
      <c r="Y153" s="489"/>
      <c r="Z153" s="489">
        <f>SUM(AB133:AB152)</f>
        <v>0</v>
      </c>
      <c r="AA153" s="489"/>
      <c r="AB153" s="489"/>
      <c r="AC153" s="317">
        <f>SUM(AC133:AC152)</f>
        <v>0</v>
      </c>
      <c r="AD153" s="318"/>
      <c r="AE153" s="318"/>
      <c r="AF153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9">E158*F158</f>
        <v>0</v>
      </c>
      <c r="H158" s="411"/>
      <c r="I158" s="414"/>
      <c r="J158" s="298">
        <f t="shared" ref="J158:J177" si="50">H158*I158</f>
        <v>0</v>
      </c>
      <c r="K158" s="411"/>
      <c r="L158" s="414"/>
      <c r="M158" s="298">
        <f t="shared" ref="M158:M177" si="51">K158*L158</f>
        <v>0</v>
      </c>
      <c r="N158" s="411"/>
      <c r="O158" s="414"/>
      <c r="P158" s="298">
        <f t="shared" ref="P158:P177" si="52">N158*O158</f>
        <v>0</v>
      </c>
      <c r="Q158" s="411"/>
      <c r="R158" s="414"/>
      <c r="S158" s="298">
        <f t="shared" ref="S158:S177" si="53">Q158*R158</f>
        <v>0</v>
      </c>
      <c r="T158" s="411"/>
      <c r="U158" s="414"/>
      <c r="V158" s="298">
        <f t="shared" ref="V158:V177" si="54">T158*U158</f>
        <v>0</v>
      </c>
      <c r="W158" s="411"/>
      <c r="X158" s="414"/>
      <c r="Y158" s="298">
        <f t="shared" ref="Y158:Y177" si="55">W158*X158</f>
        <v>0</v>
      </c>
      <c r="Z158" s="411"/>
      <c r="AA158" s="414"/>
      <c r="AB158" s="298">
        <f t="shared" ref="AB158:AB177" si="56">Z158*AA158</f>
        <v>0</v>
      </c>
      <c r="AC158" s="299">
        <f t="shared" ref="AC158:AC177" si="57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9"/>
        <v>0</v>
      </c>
      <c r="H159" s="412"/>
      <c r="I159" s="415"/>
      <c r="J159" s="306">
        <f t="shared" si="50"/>
        <v>0</v>
      </c>
      <c r="K159" s="412"/>
      <c r="L159" s="415"/>
      <c r="M159" s="306">
        <f t="shared" si="51"/>
        <v>0</v>
      </c>
      <c r="N159" s="412"/>
      <c r="O159" s="415"/>
      <c r="P159" s="306">
        <f t="shared" si="52"/>
        <v>0</v>
      </c>
      <c r="Q159" s="412"/>
      <c r="R159" s="415"/>
      <c r="S159" s="306">
        <f t="shared" si="53"/>
        <v>0</v>
      </c>
      <c r="T159" s="412"/>
      <c r="U159" s="415"/>
      <c r="V159" s="306">
        <f t="shared" si="54"/>
        <v>0</v>
      </c>
      <c r="W159" s="412"/>
      <c r="X159" s="415"/>
      <c r="Y159" s="306">
        <f t="shared" si="55"/>
        <v>0</v>
      </c>
      <c r="Z159" s="412"/>
      <c r="AA159" s="415"/>
      <c r="AB159" s="306">
        <f t="shared" si="56"/>
        <v>0</v>
      </c>
      <c r="AC159" s="307">
        <f t="shared" si="57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9"/>
        <v>0</v>
      </c>
      <c r="H160" s="412"/>
      <c r="I160" s="415"/>
      <c r="J160" s="306">
        <f t="shared" si="50"/>
        <v>0</v>
      </c>
      <c r="K160" s="412"/>
      <c r="L160" s="415"/>
      <c r="M160" s="306">
        <f t="shared" si="51"/>
        <v>0</v>
      </c>
      <c r="N160" s="412"/>
      <c r="O160" s="415"/>
      <c r="P160" s="306">
        <f t="shared" si="52"/>
        <v>0</v>
      </c>
      <c r="Q160" s="412"/>
      <c r="R160" s="415"/>
      <c r="S160" s="306">
        <f t="shared" si="53"/>
        <v>0</v>
      </c>
      <c r="T160" s="412"/>
      <c r="U160" s="415"/>
      <c r="V160" s="306">
        <f t="shared" si="54"/>
        <v>0</v>
      </c>
      <c r="W160" s="412"/>
      <c r="X160" s="415"/>
      <c r="Y160" s="306">
        <f t="shared" si="55"/>
        <v>0</v>
      </c>
      <c r="Z160" s="412"/>
      <c r="AA160" s="415"/>
      <c r="AB160" s="306">
        <f t="shared" si="56"/>
        <v>0</v>
      </c>
      <c r="AC160" s="307">
        <f t="shared" si="57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9"/>
        <v>0</v>
      </c>
      <c r="H161" s="412"/>
      <c r="I161" s="415"/>
      <c r="J161" s="306">
        <f t="shared" si="50"/>
        <v>0</v>
      </c>
      <c r="K161" s="412"/>
      <c r="L161" s="415"/>
      <c r="M161" s="306">
        <f t="shared" si="51"/>
        <v>0</v>
      </c>
      <c r="N161" s="412"/>
      <c r="O161" s="415"/>
      <c r="P161" s="306">
        <f t="shared" si="52"/>
        <v>0</v>
      </c>
      <c r="Q161" s="412"/>
      <c r="R161" s="415"/>
      <c r="S161" s="306">
        <f t="shared" si="53"/>
        <v>0</v>
      </c>
      <c r="T161" s="412"/>
      <c r="U161" s="415"/>
      <c r="V161" s="306">
        <f t="shared" si="54"/>
        <v>0</v>
      </c>
      <c r="W161" s="412"/>
      <c r="X161" s="415"/>
      <c r="Y161" s="306">
        <f t="shared" si="55"/>
        <v>0</v>
      </c>
      <c r="Z161" s="412"/>
      <c r="AA161" s="415"/>
      <c r="AB161" s="306">
        <f t="shared" si="56"/>
        <v>0</v>
      </c>
      <c r="AC161" s="307">
        <f t="shared" si="57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9"/>
        <v>0</v>
      </c>
      <c r="H162" s="412"/>
      <c r="I162" s="415"/>
      <c r="J162" s="306">
        <f t="shared" si="50"/>
        <v>0</v>
      </c>
      <c r="K162" s="412"/>
      <c r="L162" s="415"/>
      <c r="M162" s="306">
        <f t="shared" si="51"/>
        <v>0</v>
      </c>
      <c r="N162" s="412"/>
      <c r="O162" s="415"/>
      <c r="P162" s="306">
        <f t="shared" si="52"/>
        <v>0</v>
      </c>
      <c r="Q162" s="412"/>
      <c r="R162" s="415"/>
      <c r="S162" s="306">
        <f t="shared" si="53"/>
        <v>0</v>
      </c>
      <c r="T162" s="412"/>
      <c r="U162" s="415"/>
      <c r="V162" s="306">
        <f t="shared" si="54"/>
        <v>0</v>
      </c>
      <c r="W162" s="412"/>
      <c r="X162" s="415"/>
      <c r="Y162" s="306">
        <f t="shared" si="55"/>
        <v>0</v>
      </c>
      <c r="Z162" s="412"/>
      <c r="AA162" s="415"/>
      <c r="AB162" s="306">
        <f t="shared" si="56"/>
        <v>0</v>
      </c>
      <c r="AC162" s="307">
        <f t="shared" si="57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9"/>
        <v>0</v>
      </c>
      <c r="H163" s="412"/>
      <c r="I163" s="415"/>
      <c r="J163" s="306">
        <f t="shared" si="50"/>
        <v>0</v>
      </c>
      <c r="K163" s="412"/>
      <c r="L163" s="415"/>
      <c r="M163" s="306">
        <f t="shared" si="51"/>
        <v>0</v>
      </c>
      <c r="N163" s="412"/>
      <c r="O163" s="415"/>
      <c r="P163" s="306">
        <f t="shared" si="52"/>
        <v>0</v>
      </c>
      <c r="Q163" s="412"/>
      <c r="R163" s="415"/>
      <c r="S163" s="306">
        <f t="shared" si="53"/>
        <v>0</v>
      </c>
      <c r="T163" s="412"/>
      <c r="U163" s="415"/>
      <c r="V163" s="306">
        <f t="shared" si="54"/>
        <v>0</v>
      </c>
      <c r="W163" s="412"/>
      <c r="X163" s="415"/>
      <c r="Y163" s="306">
        <f t="shared" si="55"/>
        <v>0</v>
      </c>
      <c r="Z163" s="412"/>
      <c r="AA163" s="415"/>
      <c r="AB163" s="306">
        <f t="shared" si="56"/>
        <v>0</v>
      </c>
      <c r="AC163" s="307">
        <f t="shared" si="57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9"/>
        <v>0</v>
      </c>
      <c r="H164" s="412"/>
      <c r="I164" s="415"/>
      <c r="J164" s="306">
        <f t="shared" si="50"/>
        <v>0</v>
      </c>
      <c r="K164" s="412"/>
      <c r="L164" s="415"/>
      <c r="M164" s="306">
        <f t="shared" si="51"/>
        <v>0</v>
      </c>
      <c r="N164" s="412"/>
      <c r="O164" s="415"/>
      <c r="P164" s="306">
        <f t="shared" si="52"/>
        <v>0</v>
      </c>
      <c r="Q164" s="412"/>
      <c r="R164" s="415"/>
      <c r="S164" s="306">
        <f t="shared" si="53"/>
        <v>0</v>
      </c>
      <c r="T164" s="412"/>
      <c r="U164" s="415"/>
      <c r="V164" s="306">
        <f t="shared" si="54"/>
        <v>0</v>
      </c>
      <c r="W164" s="412"/>
      <c r="X164" s="415"/>
      <c r="Y164" s="306">
        <f t="shared" si="55"/>
        <v>0</v>
      </c>
      <c r="Z164" s="412"/>
      <c r="AA164" s="415"/>
      <c r="AB164" s="306">
        <f t="shared" si="56"/>
        <v>0</v>
      </c>
      <c r="AC164" s="307">
        <f t="shared" si="57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9"/>
        <v>0</v>
      </c>
      <c r="H165" s="412"/>
      <c r="I165" s="415"/>
      <c r="J165" s="306">
        <f t="shared" si="50"/>
        <v>0</v>
      </c>
      <c r="K165" s="412"/>
      <c r="L165" s="415"/>
      <c r="M165" s="306">
        <f t="shared" si="51"/>
        <v>0</v>
      </c>
      <c r="N165" s="412"/>
      <c r="O165" s="415"/>
      <c r="P165" s="306">
        <f t="shared" si="52"/>
        <v>0</v>
      </c>
      <c r="Q165" s="412"/>
      <c r="R165" s="415"/>
      <c r="S165" s="306">
        <f t="shared" si="53"/>
        <v>0</v>
      </c>
      <c r="T165" s="412"/>
      <c r="U165" s="415"/>
      <c r="V165" s="306">
        <f t="shared" si="54"/>
        <v>0</v>
      </c>
      <c r="W165" s="412"/>
      <c r="X165" s="415"/>
      <c r="Y165" s="306">
        <f t="shared" si="55"/>
        <v>0</v>
      </c>
      <c r="Z165" s="412"/>
      <c r="AA165" s="415"/>
      <c r="AB165" s="306">
        <f t="shared" si="56"/>
        <v>0</v>
      </c>
      <c r="AC165" s="307">
        <f t="shared" si="57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9"/>
        <v>0</v>
      </c>
      <c r="H166" s="412"/>
      <c r="I166" s="415"/>
      <c r="J166" s="306">
        <f t="shared" si="50"/>
        <v>0</v>
      </c>
      <c r="K166" s="412"/>
      <c r="L166" s="415"/>
      <c r="M166" s="306">
        <f t="shared" si="51"/>
        <v>0</v>
      </c>
      <c r="N166" s="412"/>
      <c r="O166" s="415"/>
      <c r="P166" s="306">
        <f t="shared" si="52"/>
        <v>0</v>
      </c>
      <c r="Q166" s="412"/>
      <c r="R166" s="415"/>
      <c r="S166" s="306">
        <f t="shared" si="53"/>
        <v>0</v>
      </c>
      <c r="T166" s="412"/>
      <c r="U166" s="415"/>
      <c r="V166" s="306">
        <f t="shared" si="54"/>
        <v>0</v>
      </c>
      <c r="W166" s="412"/>
      <c r="X166" s="415"/>
      <c r="Y166" s="306">
        <f t="shared" si="55"/>
        <v>0</v>
      </c>
      <c r="Z166" s="412"/>
      <c r="AA166" s="415"/>
      <c r="AB166" s="306">
        <f t="shared" si="56"/>
        <v>0</v>
      </c>
      <c r="AC166" s="307">
        <f t="shared" si="57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9"/>
        <v>0</v>
      </c>
      <c r="H167" s="412"/>
      <c r="I167" s="415"/>
      <c r="J167" s="306">
        <f t="shared" si="50"/>
        <v>0</v>
      </c>
      <c r="K167" s="412"/>
      <c r="L167" s="415"/>
      <c r="M167" s="306">
        <f t="shared" si="51"/>
        <v>0</v>
      </c>
      <c r="N167" s="412"/>
      <c r="O167" s="415"/>
      <c r="P167" s="306">
        <f t="shared" si="52"/>
        <v>0</v>
      </c>
      <c r="Q167" s="412"/>
      <c r="R167" s="415"/>
      <c r="S167" s="306">
        <f t="shared" si="53"/>
        <v>0</v>
      </c>
      <c r="T167" s="412"/>
      <c r="U167" s="415"/>
      <c r="V167" s="306">
        <f t="shared" si="54"/>
        <v>0</v>
      </c>
      <c r="W167" s="412"/>
      <c r="X167" s="415"/>
      <c r="Y167" s="306">
        <f t="shared" si="55"/>
        <v>0</v>
      </c>
      <c r="Z167" s="412"/>
      <c r="AA167" s="415"/>
      <c r="AB167" s="306">
        <f t="shared" si="56"/>
        <v>0</v>
      </c>
      <c r="AC167" s="307">
        <f t="shared" si="57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9"/>
        <v>0</v>
      </c>
      <c r="H168" s="412"/>
      <c r="I168" s="415"/>
      <c r="J168" s="306">
        <f t="shared" si="50"/>
        <v>0</v>
      </c>
      <c r="K168" s="412"/>
      <c r="L168" s="415"/>
      <c r="M168" s="306">
        <f t="shared" si="51"/>
        <v>0</v>
      </c>
      <c r="N168" s="412"/>
      <c r="O168" s="415"/>
      <c r="P168" s="306">
        <f t="shared" si="52"/>
        <v>0</v>
      </c>
      <c r="Q168" s="412"/>
      <c r="R168" s="415"/>
      <c r="S168" s="306">
        <f t="shared" si="53"/>
        <v>0</v>
      </c>
      <c r="T168" s="412"/>
      <c r="U168" s="415"/>
      <c r="V168" s="306">
        <f t="shared" si="54"/>
        <v>0</v>
      </c>
      <c r="W168" s="412"/>
      <c r="X168" s="415"/>
      <c r="Y168" s="306">
        <f t="shared" si="55"/>
        <v>0</v>
      </c>
      <c r="Z168" s="412"/>
      <c r="AA168" s="415"/>
      <c r="AB168" s="306">
        <f t="shared" si="56"/>
        <v>0</v>
      </c>
      <c r="AC168" s="307">
        <f t="shared" si="57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9"/>
        <v>0</v>
      </c>
      <c r="H169" s="412"/>
      <c r="I169" s="415"/>
      <c r="J169" s="306">
        <f t="shared" si="50"/>
        <v>0</v>
      </c>
      <c r="K169" s="412"/>
      <c r="L169" s="415"/>
      <c r="M169" s="306">
        <f t="shared" si="51"/>
        <v>0</v>
      </c>
      <c r="N169" s="412"/>
      <c r="O169" s="415"/>
      <c r="P169" s="306">
        <f t="shared" si="52"/>
        <v>0</v>
      </c>
      <c r="Q169" s="412"/>
      <c r="R169" s="415"/>
      <c r="S169" s="306">
        <f t="shared" si="53"/>
        <v>0</v>
      </c>
      <c r="T169" s="412"/>
      <c r="U169" s="415"/>
      <c r="V169" s="306">
        <f t="shared" si="54"/>
        <v>0</v>
      </c>
      <c r="W169" s="412"/>
      <c r="X169" s="415"/>
      <c r="Y169" s="306">
        <f t="shared" si="55"/>
        <v>0</v>
      </c>
      <c r="Z169" s="412"/>
      <c r="AA169" s="415"/>
      <c r="AB169" s="306">
        <f t="shared" si="56"/>
        <v>0</v>
      </c>
      <c r="AC169" s="307">
        <f t="shared" si="57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9"/>
        <v>0</v>
      </c>
      <c r="H170" s="412"/>
      <c r="I170" s="415"/>
      <c r="J170" s="306">
        <f t="shared" si="50"/>
        <v>0</v>
      </c>
      <c r="K170" s="412"/>
      <c r="L170" s="415"/>
      <c r="M170" s="306">
        <f t="shared" si="51"/>
        <v>0</v>
      </c>
      <c r="N170" s="412"/>
      <c r="O170" s="415"/>
      <c r="P170" s="306">
        <f t="shared" si="52"/>
        <v>0</v>
      </c>
      <c r="Q170" s="412"/>
      <c r="R170" s="415"/>
      <c r="S170" s="306">
        <f t="shared" si="53"/>
        <v>0</v>
      </c>
      <c r="T170" s="412"/>
      <c r="U170" s="415"/>
      <c r="V170" s="306">
        <f t="shared" si="54"/>
        <v>0</v>
      </c>
      <c r="W170" s="412"/>
      <c r="X170" s="415"/>
      <c r="Y170" s="306">
        <f t="shared" si="55"/>
        <v>0</v>
      </c>
      <c r="Z170" s="412"/>
      <c r="AA170" s="415"/>
      <c r="AB170" s="306">
        <f t="shared" si="56"/>
        <v>0</v>
      </c>
      <c r="AC170" s="307">
        <f t="shared" si="57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9"/>
        <v>0</v>
      </c>
      <c r="H171" s="412"/>
      <c r="I171" s="415"/>
      <c r="J171" s="306">
        <f t="shared" si="50"/>
        <v>0</v>
      </c>
      <c r="K171" s="412"/>
      <c r="L171" s="415"/>
      <c r="M171" s="306">
        <f t="shared" si="51"/>
        <v>0</v>
      </c>
      <c r="N171" s="412"/>
      <c r="O171" s="415"/>
      <c r="P171" s="306">
        <f t="shared" si="52"/>
        <v>0</v>
      </c>
      <c r="Q171" s="412"/>
      <c r="R171" s="415"/>
      <c r="S171" s="306">
        <f t="shared" si="53"/>
        <v>0</v>
      </c>
      <c r="T171" s="412"/>
      <c r="U171" s="415"/>
      <c r="V171" s="306">
        <f t="shared" si="54"/>
        <v>0</v>
      </c>
      <c r="W171" s="412"/>
      <c r="X171" s="415"/>
      <c r="Y171" s="306">
        <f t="shared" si="55"/>
        <v>0</v>
      </c>
      <c r="Z171" s="412"/>
      <c r="AA171" s="415"/>
      <c r="AB171" s="306">
        <f t="shared" si="56"/>
        <v>0</v>
      </c>
      <c r="AC171" s="307">
        <f t="shared" si="57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9"/>
        <v>0</v>
      </c>
      <c r="H172" s="412"/>
      <c r="I172" s="415"/>
      <c r="J172" s="306">
        <f t="shared" si="50"/>
        <v>0</v>
      </c>
      <c r="K172" s="412"/>
      <c r="L172" s="415"/>
      <c r="M172" s="306">
        <f t="shared" si="51"/>
        <v>0</v>
      </c>
      <c r="N172" s="412"/>
      <c r="O172" s="415"/>
      <c r="P172" s="306">
        <f t="shared" si="52"/>
        <v>0</v>
      </c>
      <c r="Q172" s="412"/>
      <c r="R172" s="415"/>
      <c r="S172" s="306">
        <f t="shared" si="53"/>
        <v>0</v>
      </c>
      <c r="T172" s="412"/>
      <c r="U172" s="415"/>
      <c r="V172" s="306">
        <f t="shared" si="54"/>
        <v>0</v>
      </c>
      <c r="W172" s="412"/>
      <c r="X172" s="415"/>
      <c r="Y172" s="306">
        <f t="shared" si="55"/>
        <v>0</v>
      </c>
      <c r="Z172" s="412"/>
      <c r="AA172" s="415"/>
      <c r="AB172" s="306">
        <f t="shared" si="56"/>
        <v>0</v>
      </c>
      <c r="AC172" s="307">
        <f t="shared" si="57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9"/>
        <v>0</v>
      </c>
      <c r="H173" s="412"/>
      <c r="I173" s="415"/>
      <c r="J173" s="306">
        <f t="shared" si="50"/>
        <v>0</v>
      </c>
      <c r="K173" s="412"/>
      <c r="L173" s="415"/>
      <c r="M173" s="306">
        <f t="shared" si="51"/>
        <v>0</v>
      </c>
      <c r="N173" s="412"/>
      <c r="O173" s="415"/>
      <c r="P173" s="306">
        <f t="shared" si="52"/>
        <v>0</v>
      </c>
      <c r="Q173" s="412"/>
      <c r="R173" s="415"/>
      <c r="S173" s="306">
        <f t="shared" si="53"/>
        <v>0</v>
      </c>
      <c r="T173" s="412"/>
      <c r="U173" s="415"/>
      <c r="V173" s="306">
        <f t="shared" si="54"/>
        <v>0</v>
      </c>
      <c r="W173" s="412"/>
      <c r="X173" s="415"/>
      <c r="Y173" s="306">
        <f t="shared" si="55"/>
        <v>0</v>
      </c>
      <c r="Z173" s="412"/>
      <c r="AA173" s="415"/>
      <c r="AB173" s="306">
        <f t="shared" si="56"/>
        <v>0</v>
      </c>
      <c r="AC173" s="307">
        <f t="shared" si="57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9"/>
        <v>0</v>
      </c>
      <c r="H174" s="412"/>
      <c r="I174" s="415"/>
      <c r="J174" s="306">
        <f t="shared" si="50"/>
        <v>0</v>
      </c>
      <c r="K174" s="412"/>
      <c r="L174" s="415"/>
      <c r="M174" s="306">
        <f t="shared" si="51"/>
        <v>0</v>
      </c>
      <c r="N174" s="412"/>
      <c r="O174" s="415"/>
      <c r="P174" s="306">
        <f t="shared" si="52"/>
        <v>0</v>
      </c>
      <c r="Q174" s="412"/>
      <c r="R174" s="415"/>
      <c r="S174" s="306">
        <f t="shared" si="53"/>
        <v>0</v>
      </c>
      <c r="T174" s="412"/>
      <c r="U174" s="415"/>
      <c r="V174" s="306">
        <f t="shared" si="54"/>
        <v>0</v>
      </c>
      <c r="W174" s="412"/>
      <c r="X174" s="415"/>
      <c r="Y174" s="306">
        <f t="shared" si="55"/>
        <v>0</v>
      </c>
      <c r="Z174" s="412"/>
      <c r="AA174" s="415"/>
      <c r="AB174" s="306">
        <f t="shared" si="56"/>
        <v>0</v>
      </c>
      <c r="AC174" s="307">
        <f t="shared" si="57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9"/>
        <v>0</v>
      </c>
      <c r="H175" s="412"/>
      <c r="I175" s="415"/>
      <c r="J175" s="306">
        <f t="shared" si="50"/>
        <v>0</v>
      </c>
      <c r="K175" s="412"/>
      <c r="L175" s="415"/>
      <c r="M175" s="306">
        <f t="shared" si="51"/>
        <v>0</v>
      </c>
      <c r="N175" s="412"/>
      <c r="O175" s="415"/>
      <c r="P175" s="306">
        <f t="shared" si="52"/>
        <v>0</v>
      </c>
      <c r="Q175" s="412"/>
      <c r="R175" s="415"/>
      <c r="S175" s="306">
        <f t="shared" si="53"/>
        <v>0</v>
      </c>
      <c r="T175" s="412"/>
      <c r="U175" s="415"/>
      <c r="V175" s="306">
        <f t="shared" si="54"/>
        <v>0</v>
      </c>
      <c r="W175" s="412"/>
      <c r="X175" s="415"/>
      <c r="Y175" s="306">
        <f t="shared" si="55"/>
        <v>0</v>
      </c>
      <c r="Z175" s="412"/>
      <c r="AA175" s="415"/>
      <c r="AB175" s="306">
        <f t="shared" si="56"/>
        <v>0</v>
      </c>
      <c r="AC175" s="307">
        <f t="shared" si="57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9"/>
        <v>0</v>
      </c>
      <c r="H176" s="412"/>
      <c r="I176" s="415"/>
      <c r="J176" s="306">
        <f t="shared" si="50"/>
        <v>0</v>
      </c>
      <c r="K176" s="412"/>
      <c r="L176" s="415"/>
      <c r="M176" s="306">
        <f t="shared" si="51"/>
        <v>0</v>
      </c>
      <c r="N176" s="412"/>
      <c r="O176" s="415"/>
      <c r="P176" s="306">
        <f t="shared" si="52"/>
        <v>0</v>
      </c>
      <c r="Q176" s="412"/>
      <c r="R176" s="415"/>
      <c r="S176" s="306">
        <f t="shared" si="53"/>
        <v>0</v>
      </c>
      <c r="T176" s="412"/>
      <c r="U176" s="415"/>
      <c r="V176" s="306">
        <f t="shared" si="54"/>
        <v>0</v>
      </c>
      <c r="W176" s="412"/>
      <c r="X176" s="415"/>
      <c r="Y176" s="306">
        <f t="shared" si="55"/>
        <v>0</v>
      </c>
      <c r="Z176" s="412"/>
      <c r="AA176" s="415"/>
      <c r="AB176" s="306">
        <f t="shared" si="56"/>
        <v>0</v>
      </c>
      <c r="AC176" s="307">
        <f t="shared" si="57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9"/>
        <v>0</v>
      </c>
      <c r="H177" s="413"/>
      <c r="I177" s="416"/>
      <c r="J177" s="314">
        <f t="shared" si="50"/>
        <v>0</v>
      </c>
      <c r="K177" s="413"/>
      <c r="L177" s="416"/>
      <c r="M177" s="314">
        <f t="shared" si="51"/>
        <v>0</v>
      </c>
      <c r="N177" s="413"/>
      <c r="O177" s="416"/>
      <c r="P177" s="314">
        <f t="shared" si="52"/>
        <v>0</v>
      </c>
      <c r="Q177" s="413"/>
      <c r="R177" s="416"/>
      <c r="S177" s="314">
        <f t="shared" si="53"/>
        <v>0</v>
      </c>
      <c r="T177" s="413"/>
      <c r="U177" s="416"/>
      <c r="V177" s="314">
        <f t="shared" si="54"/>
        <v>0</v>
      </c>
      <c r="W177" s="413"/>
      <c r="X177" s="416"/>
      <c r="Y177" s="314">
        <f t="shared" si="55"/>
        <v>0</v>
      </c>
      <c r="Z177" s="413"/>
      <c r="AA177" s="416"/>
      <c r="AB177" s="314">
        <f t="shared" si="56"/>
        <v>0</v>
      </c>
      <c r="AC177" s="315">
        <f t="shared" si="57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179" spans="2:32" ht="12.75" customHeight="1" thickBot="1" x14ac:dyDescent="0.25">
      <c r="B179" s="511" t="s">
        <v>152</v>
      </c>
      <c r="C179" s="405"/>
      <c r="D179" s="408"/>
      <c r="E179" s="411"/>
      <c r="F179" s="414"/>
      <c r="G179" s="298">
        <f t="shared" ref="G179:G198" si="58">E179*F179</f>
        <v>0</v>
      </c>
      <c r="H179" s="411"/>
      <c r="I179" s="414"/>
      <c r="J179" s="298">
        <f t="shared" ref="J179:J198" si="59">H179*I179</f>
        <v>0</v>
      </c>
      <c r="K179" s="411"/>
      <c r="L179" s="414"/>
      <c r="M179" s="298">
        <f t="shared" ref="M179:M198" si="60">K179*L179</f>
        <v>0</v>
      </c>
      <c r="N179" s="411"/>
      <c r="O179" s="414"/>
      <c r="P179" s="298">
        <f t="shared" ref="P179:P198" si="61">N179*O179</f>
        <v>0</v>
      </c>
      <c r="Q179" s="411"/>
      <c r="R179" s="414"/>
      <c r="S179" s="298">
        <f t="shared" ref="S179:S198" si="62">Q179*R179</f>
        <v>0</v>
      </c>
      <c r="T179" s="411"/>
      <c r="U179" s="414"/>
      <c r="V179" s="298">
        <f t="shared" ref="V179:V198" si="63">T179*U179</f>
        <v>0</v>
      </c>
      <c r="W179" s="411"/>
      <c r="X179" s="414"/>
      <c r="Y179" s="298">
        <f t="shared" ref="Y179:Y198" si="64">W179*X179</f>
        <v>0</v>
      </c>
      <c r="Z179" s="411"/>
      <c r="AA179" s="414"/>
      <c r="AB179" s="298">
        <f t="shared" ref="AB179:AB198" si="65">Z179*AA179</f>
        <v>0</v>
      </c>
      <c r="AC179" s="299">
        <f t="shared" ref="AC179:AC198" si="66">AB179+Y179+V179+S179+P179+M179+J179+G179</f>
        <v>0</v>
      </c>
      <c r="AD179" s="421" t="s">
        <v>129</v>
      </c>
      <c r="AE179" s="421" t="s">
        <v>165</v>
      </c>
      <c r="AF179" s="418"/>
    </row>
    <row r="180" spans="2:32" ht="12.75" customHeight="1" thickBot="1" x14ac:dyDescent="0.25">
      <c r="B180" s="511"/>
      <c r="C180" s="406"/>
      <c r="D180" s="409"/>
      <c r="E180" s="412"/>
      <c r="F180" s="415"/>
      <c r="G180" s="306">
        <f t="shared" si="58"/>
        <v>0</v>
      </c>
      <c r="H180" s="412"/>
      <c r="I180" s="415"/>
      <c r="J180" s="306">
        <f t="shared" si="59"/>
        <v>0</v>
      </c>
      <c r="K180" s="412"/>
      <c r="L180" s="415"/>
      <c r="M180" s="306">
        <f t="shared" si="60"/>
        <v>0</v>
      </c>
      <c r="N180" s="412"/>
      <c r="O180" s="415"/>
      <c r="P180" s="306">
        <f t="shared" si="61"/>
        <v>0</v>
      </c>
      <c r="Q180" s="412"/>
      <c r="R180" s="415"/>
      <c r="S180" s="306">
        <f t="shared" si="62"/>
        <v>0</v>
      </c>
      <c r="T180" s="412"/>
      <c r="U180" s="415"/>
      <c r="V180" s="306">
        <f t="shared" si="63"/>
        <v>0</v>
      </c>
      <c r="W180" s="412"/>
      <c r="X180" s="415"/>
      <c r="Y180" s="306">
        <f t="shared" si="64"/>
        <v>0</v>
      </c>
      <c r="Z180" s="412"/>
      <c r="AA180" s="415"/>
      <c r="AB180" s="306">
        <f t="shared" si="65"/>
        <v>0</v>
      </c>
      <c r="AC180" s="307">
        <f t="shared" si="66"/>
        <v>0</v>
      </c>
      <c r="AD180" s="422" t="s">
        <v>129</v>
      </c>
      <c r="AE180" s="422" t="s">
        <v>165</v>
      </c>
      <c r="AF180" s="418"/>
    </row>
    <row r="181" spans="2:32" ht="12.75" customHeight="1" thickBot="1" x14ac:dyDescent="0.25">
      <c r="B181" s="511"/>
      <c r="C181" s="406"/>
      <c r="D181" s="409"/>
      <c r="E181" s="412"/>
      <c r="F181" s="415"/>
      <c r="G181" s="306">
        <f t="shared" si="58"/>
        <v>0</v>
      </c>
      <c r="H181" s="412"/>
      <c r="I181" s="415"/>
      <c r="J181" s="306">
        <f t="shared" si="59"/>
        <v>0</v>
      </c>
      <c r="K181" s="412"/>
      <c r="L181" s="415"/>
      <c r="M181" s="306">
        <f t="shared" si="60"/>
        <v>0</v>
      </c>
      <c r="N181" s="412"/>
      <c r="O181" s="415"/>
      <c r="P181" s="306">
        <f t="shared" si="61"/>
        <v>0</v>
      </c>
      <c r="Q181" s="412"/>
      <c r="R181" s="415"/>
      <c r="S181" s="306">
        <f t="shared" si="62"/>
        <v>0</v>
      </c>
      <c r="T181" s="412"/>
      <c r="U181" s="415"/>
      <c r="V181" s="306">
        <f t="shared" si="63"/>
        <v>0</v>
      </c>
      <c r="W181" s="412"/>
      <c r="X181" s="415"/>
      <c r="Y181" s="306">
        <f t="shared" si="64"/>
        <v>0</v>
      </c>
      <c r="Z181" s="412"/>
      <c r="AA181" s="415"/>
      <c r="AB181" s="306">
        <f t="shared" si="65"/>
        <v>0</v>
      </c>
      <c r="AC181" s="307">
        <f t="shared" si="66"/>
        <v>0</v>
      </c>
      <c r="AD181" s="422" t="s">
        <v>129</v>
      </c>
      <c r="AE181" s="422" t="s">
        <v>165</v>
      </c>
      <c r="AF181" s="418"/>
    </row>
    <row r="182" spans="2:32" ht="12.75" customHeight="1" thickBot="1" x14ac:dyDescent="0.25">
      <c r="B182" s="511"/>
      <c r="C182" s="406"/>
      <c r="D182" s="409"/>
      <c r="E182" s="412"/>
      <c r="F182" s="415"/>
      <c r="G182" s="306">
        <f t="shared" si="58"/>
        <v>0</v>
      </c>
      <c r="H182" s="412"/>
      <c r="I182" s="415"/>
      <c r="J182" s="306">
        <f t="shared" si="59"/>
        <v>0</v>
      </c>
      <c r="K182" s="412"/>
      <c r="L182" s="415"/>
      <c r="M182" s="306">
        <f t="shared" si="60"/>
        <v>0</v>
      </c>
      <c r="N182" s="412"/>
      <c r="O182" s="415"/>
      <c r="P182" s="306">
        <f t="shared" si="61"/>
        <v>0</v>
      </c>
      <c r="Q182" s="412"/>
      <c r="R182" s="415"/>
      <c r="S182" s="306">
        <f t="shared" si="62"/>
        <v>0</v>
      </c>
      <c r="T182" s="412"/>
      <c r="U182" s="415"/>
      <c r="V182" s="306">
        <f t="shared" si="63"/>
        <v>0</v>
      </c>
      <c r="W182" s="412"/>
      <c r="X182" s="415"/>
      <c r="Y182" s="306">
        <f t="shared" si="64"/>
        <v>0</v>
      </c>
      <c r="Z182" s="412"/>
      <c r="AA182" s="415"/>
      <c r="AB182" s="306">
        <f t="shared" si="65"/>
        <v>0</v>
      </c>
      <c r="AC182" s="307">
        <f t="shared" si="66"/>
        <v>0</v>
      </c>
      <c r="AD182" s="422" t="s">
        <v>129</v>
      </c>
      <c r="AE182" s="422" t="s">
        <v>165</v>
      </c>
      <c r="AF182" s="418"/>
    </row>
    <row r="183" spans="2:32" ht="12.75" customHeight="1" thickBot="1" x14ac:dyDescent="0.25">
      <c r="B183" s="511"/>
      <c r="C183" s="406"/>
      <c r="D183" s="409"/>
      <c r="E183" s="412"/>
      <c r="F183" s="415"/>
      <c r="G183" s="306">
        <f t="shared" si="58"/>
        <v>0</v>
      </c>
      <c r="H183" s="412"/>
      <c r="I183" s="415"/>
      <c r="J183" s="306">
        <f t="shared" si="59"/>
        <v>0</v>
      </c>
      <c r="K183" s="412"/>
      <c r="L183" s="415"/>
      <c r="M183" s="306">
        <f t="shared" si="60"/>
        <v>0</v>
      </c>
      <c r="N183" s="412"/>
      <c r="O183" s="415"/>
      <c r="P183" s="306">
        <f t="shared" si="61"/>
        <v>0</v>
      </c>
      <c r="Q183" s="412"/>
      <c r="R183" s="415"/>
      <c r="S183" s="306">
        <f t="shared" si="62"/>
        <v>0</v>
      </c>
      <c r="T183" s="412"/>
      <c r="U183" s="415"/>
      <c r="V183" s="306">
        <f t="shared" si="63"/>
        <v>0</v>
      </c>
      <c r="W183" s="412"/>
      <c r="X183" s="415"/>
      <c r="Y183" s="306">
        <f t="shared" si="64"/>
        <v>0</v>
      </c>
      <c r="Z183" s="412"/>
      <c r="AA183" s="415"/>
      <c r="AB183" s="306">
        <f t="shared" si="65"/>
        <v>0</v>
      </c>
      <c r="AC183" s="307">
        <f t="shared" si="66"/>
        <v>0</v>
      </c>
      <c r="AD183" s="422" t="s">
        <v>129</v>
      </c>
      <c r="AE183" s="422" t="s">
        <v>165</v>
      </c>
      <c r="AF183" s="418"/>
    </row>
    <row r="184" spans="2:32" ht="12.75" customHeight="1" thickBot="1" x14ac:dyDescent="0.25">
      <c r="B184" s="511"/>
      <c r="C184" s="406"/>
      <c r="D184" s="409"/>
      <c r="E184" s="412"/>
      <c r="F184" s="415"/>
      <c r="G184" s="306">
        <f t="shared" si="58"/>
        <v>0</v>
      </c>
      <c r="H184" s="412"/>
      <c r="I184" s="415"/>
      <c r="J184" s="306">
        <f t="shared" si="59"/>
        <v>0</v>
      </c>
      <c r="K184" s="412"/>
      <c r="L184" s="415"/>
      <c r="M184" s="306">
        <f t="shared" si="60"/>
        <v>0</v>
      </c>
      <c r="N184" s="412"/>
      <c r="O184" s="415"/>
      <c r="P184" s="306">
        <f t="shared" si="61"/>
        <v>0</v>
      </c>
      <c r="Q184" s="412"/>
      <c r="R184" s="415"/>
      <c r="S184" s="306">
        <f t="shared" si="62"/>
        <v>0</v>
      </c>
      <c r="T184" s="412"/>
      <c r="U184" s="415"/>
      <c r="V184" s="306">
        <f t="shared" si="63"/>
        <v>0</v>
      </c>
      <c r="W184" s="412"/>
      <c r="X184" s="415"/>
      <c r="Y184" s="306">
        <f t="shared" si="64"/>
        <v>0</v>
      </c>
      <c r="Z184" s="412"/>
      <c r="AA184" s="415"/>
      <c r="AB184" s="306">
        <f t="shared" si="65"/>
        <v>0</v>
      </c>
      <c r="AC184" s="307">
        <f t="shared" si="66"/>
        <v>0</v>
      </c>
      <c r="AD184" s="422" t="s">
        <v>129</v>
      </c>
      <c r="AE184" s="422" t="s">
        <v>165</v>
      </c>
      <c r="AF184" s="418"/>
    </row>
    <row r="185" spans="2:32" ht="12.75" customHeight="1" thickBot="1" x14ac:dyDescent="0.25">
      <c r="B185" s="511"/>
      <c r="C185" s="406"/>
      <c r="D185" s="409"/>
      <c r="E185" s="412"/>
      <c r="F185" s="415"/>
      <c r="G185" s="306">
        <f t="shared" si="58"/>
        <v>0</v>
      </c>
      <c r="H185" s="412"/>
      <c r="I185" s="415"/>
      <c r="J185" s="306">
        <f t="shared" si="59"/>
        <v>0</v>
      </c>
      <c r="K185" s="412"/>
      <c r="L185" s="415"/>
      <c r="M185" s="306">
        <f t="shared" si="60"/>
        <v>0</v>
      </c>
      <c r="N185" s="412"/>
      <c r="O185" s="415"/>
      <c r="P185" s="306">
        <f t="shared" si="61"/>
        <v>0</v>
      </c>
      <c r="Q185" s="412"/>
      <c r="R185" s="415"/>
      <c r="S185" s="306">
        <f t="shared" si="62"/>
        <v>0</v>
      </c>
      <c r="T185" s="412"/>
      <c r="U185" s="415"/>
      <c r="V185" s="306">
        <f t="shared" si="63"/>
        <v>0</v>
      </c>
      <c r="W185" s="412"/>
      <c r="X185" s="415"/>
      <c r="Y185" s="306">
        <f t="shared" si="64"/>
        <v>0</v>
      </c>
      <c r="Z185" s="412"/>
      <c r="AA185" s="415"/>
      <c r="AB185" s="306">
        <f t="shared" si="65"/>
        <v>0</v>
      </c>
      <c r="AC185" s="307">
        <f t="shared" si="66"/>
        <v>0</v>
      </c>
      <c r="AD185" s="422" t="s">
        <v>129</v>
      </c>
      <c r="AE185" s="422" t="s">
        <v>165</v>
      </c>
      <c r="AF185" s="418"/>
    </row>
    <row r="186" spans="2:32" ht="12.75" customHeight="1" thickBot="1" x14ac:dyDescent="0.25">
      <c r="B186" s="511"/>
      <c r="C186" s="406"/>
      <c r="D186" s="409"/>
      <c r="E186" s="412"/>
      <c r="F186" s="415"/>
      <c r="G186" s="306">
        <f t="shared" si="58"/>
        <v>0</v>
      </c>
      <c r="H186" s="412"/>
      <c r="I186" s="415"/>
      <c r="J186" s="306">
        <f t="shared" si="59"/>
        <v>0</v>
      </c>
      <c r="K186" s="412"/>
      <c r="L186" s="415"/>
      <c r="M186" s="306">
        <f t="shared" si="60"/>
        <v>0</v>
      </c>
      <c r="N186" s="412"/>
      <c r="O186" s="415"/>
      <c r="P186" s="306">
        <f t="shared" si="61"/>
        <v>0</v>
      </c>
      <c r="Q186" s="412"/>
      <c r="R186" s="415"/>
      <c r="S186" s="306">
        <f t="shared" si="62"/>
        <v>0</v>
      </c>
      <c r="T186" s="412"/>
      <c r="U186" s="415"/>
      <c r="V186" s="306">
        <f t="shared" si="63"/>
        <v>0</v>
      </c>
      <c r="W186" s="412"/>
      <c r="X186" s="415"/>
      <c r="Y186" s="306">
        <f t="shared" si="64"/>
        <v>0</v>
      </c>
      <c r="Z186" s="412"/>
      <c r="AA186" s="415"/>
      <c r="AB186" s="306">
        <f t="shared" si="65"/>
        <v>0</v>
      </c>
      <c r="AC186" s="307">
        <f t="shared" si="66"/>
        <v>0</v>
      </c>
      <c r="AD186" s="422" t="s">
        <v>129</v>
      </c>
      <c r="AE186" s="422" t="s">
        <v>165</v>
      </c>
      <c r="AF186" s="418"/>
    </row>
    <row r="187" spans="2:32" ht="12.75" customHeight="1" thickBot="1" x14ac:dyDescent="0.25">
      <c r="B187" s="511"/>
      <c r="C187" s="406"/>
      <c r="D187" s="409"/>
      <c r="E187" s="412"/>
      <c r="F187" s="415"/>
      <c r="G187" s="306">
        <f t="shared" si="58"/>
        <v>0</v>
      </c>
      <c r="H187" s="412"/>
      <c r="I187" s="415"/>
      <c r="J187" s="306">
        <f t="shared" si="59"/>
        <v>0</v>
      </c>
      <c r="K187" s="412"/>
      <c r="L187" s="415"/>
      <c r="M187" s="306">
        <f t="shared" si="60"/>
        <v>0</v>
      </c>
      <c r="N187" s="412"/>
      <c r="O187" s="415"/>
      <c r="P187" s="306">
        <f t="shared" si="61"/>
        <v>0</v>
      </c>
      <c r="Q187" s="412"/>
      <c r="R187" s="415"/>
      <c r="S187" s="306">
        <f t="shared" si="62"/>
        <v>0</v>
      </c>
      <c r="T187" s="412"/>
      <c r="U187" s="415"/>
      <c r="V187" s="306">
        <f t="shared" si="63"/>
        <v>0</v>
      </c>
      <c r="W187" s="412"/>
      <c r="X187" s="415"/>
      <c r="Y187" s="306">
        <f t="shared" si="64"/>
        <v>0</v>
      </c>
      <c r="Z187" s="412"/>
      <c r="AA187" s="415"/>
      <c r="AB187" s="306">
        <f t="shared" si="65"/>
        <v>0</v>
      </c>
      <c r="AC187" s="307">
        <f t="shared" si="66"/>
        <v>0</v>
      </c>
      <c r="AD187" s="422" t="s">
        <v>129</v>
      </c>
      <c r="AE187" s="422" t="s">
        <v>165</v>
      </c>
      <c r="AF187" s="418"/>
    </row>
    <row r="188" spans="2:32" ht="12.75" customHeight="1" thickBot="1" x14ac:dyDescent="0.25">
      <c r="B188" s="511"/>
      <c r="C188" s="406"/>
      <c r="D188" s="409"/>
      <c r="E188" s="412"/>
      <c r="F188" s="415"/>
      <c r="G188" s="306">
        <f t="shared" si="58"/>
        <v>0</v>
      </c>
      <c r="H188" s="412"/>
      <c r="I188" s="415"/>
      <c r="J188" s="306">
        <f t="shared" si="59"/>
        <v>0</v>
      </c>
      <c r="K188" s="412"/>
      <c r="L188" s="415"/>
      <c r="M188" s="306">
        <f t="shared" si="60"/>
        <v>0</v>
      </c>
      <c r="N188" s="412"/>
      <c r="O188" s="415"/>
      <c r="P188" s="306">
        <f t="shared" si="61"/>
        <v>0</v>
      </c>
      <c r="Q188" s="412"/>
      <c r="R188" s="415"/>
      <c r="S188" s="306">
        <f t="shared" si="62"/>
        <v>0</v>
      </c>
      <c r="T188" s="412"/>
      <c r="U188" s="415"/>
      <c r="V188" s="306">
        <f t="shared" si="63"/>
        <v>0</v>
      </c>
      <c r="W188" s="412"/>
      <c r="X188" s="415"/>
      <c r="Y188" s="306">
        <f t="shared" si="64"/>
        <v>0</v>
      </c>
      <c r="Z188" s="412"/>
      <c r="AA188" s="415"/>
      <c r="AB188" s="306">
        <f t="shared" si="65"/>
        <v>0</v>
      </c>
      <c r="AC188" s="307">
        <f t="shared" si="66"/>
        <v>0</v>
      </c>
      <c r="AD188" s="422" t="s">
        <v>129</v>
      </c>
      <c r="AE188" s="422" t="s">
        <v>165</v>
      </c>
      <c r="AF188" s="418"/>
    </row>
    <row r="189" spans="2:32" ht="12.75" customHeight="1" thickBot="1" x14ac:dyDescent="0.25">
      <c r="B189" s="511"/>
      <c r="C189" s="406"/>
      <c r="D189" s="409"/>
      <c r="E189" s="412"/>
      <c r="F189" s="415"/>
      <c r="G189" s="306">
        <f t="shared" si="58"/>
        <v>0</v>
      </c>
      <c r="H189" s="412"/>
      <c r="I189" s="415"/>
      <c r="J189" s="306">
        <f t="shared" si="59"/>
        <v>0</v>
      </c>
      <c r="K189" s="412"/>
      <c r="L189" s="415"/>
      <c r="M189" s="306">
        <f t="shared" si="60"/>
        <v>0</v>
      </c>
      <c r="N189" s="412"/>
      <c r="O189" s="415"/>
      <c r="P189" s="306">
        <f t="shared" si="61"/>
        <v>0</v>
      </c>
      <c r="Q189" s="412"/>
      <c r="R189" s="415"/>
      <c r="S189" s="306">
        <f t="shared" si="62"/>
        <v>0</v>
      </c>
      <c r="T189" s="412"/>
      <c r="U189" s="415"/>
      <c r="V189" s="306">
        <f t="shared" si="63"/>
        <v>0</v>
      </c>
      <c r="W189" s="412"/>
      <c r="X189" s="415"/>
      <c r="Y189" s="306">
        <f t="shared" si="64"/>
        <v>0</v>
      </c>
      <c r="Z189" s="412"/>
      <c r="AA189" s="415"/>
      <c r="AB189" s="306">
        <f t="shared" si="65"/>
        <v>0</v>
      </c>
      <c r="AC189" s="307">
        <f t="shared" si="66"/>
        <v>0</v>
      </c>
      <c r="AD189" s="422" t="s">
        <v>129</v>
      </c>
      <c r="AE189" s="422" t="s">
        <v>165</v>
      </c>
      <c r="AF189" s="418"/>
    </row>
    <row r="190" spans="2:32" ht="13.5" customHeight="1" thickBot="1" x14ac:dyDescent="0.25">
      <c r="B190" s="511"/>
      <c r="C190" s="406"/>
      <c r="D190" s="409"/>
      <c r="E190" s="412"/>
      <c r="F190" s="415"/>
      <c r="G190" s="306">
        <f t="shared" si="58"/>
        <v>0</v>
      </c>
      <c r="H190" s="412"/>
      <c r="I190" s="415"/>
      <c r="J190" s="306">
        <f t="shared" si="59"/>
        <v>0</v>
      </c>
      <c r="K190" s="412"/>
      <c r="L190" s="415"/>
      <c r="M190" s="306">
        <f t="shared" si="60"/>
        <v>0</v>
      </c>
      <c r="N190" s="412"/>
      <c r="O190" s="415"/>
      <c r="P190" s="306">
        <f t="shared" si="61"/>
        <v>0</v>
      </c>
      <c r="Q190" s="412"/>
      <c r="R190" s="415"/>
      <c r="S190" s="306">
        <f t="shared" si="62"/>
        <v>0</v>
      </c>
      <c r="T190" s="412"/>
      <c r="U190" s="415"/>
      <c r="V190" s="306">
        <f t="shared" si="63"/>
        <v>0</v>
      </c>
      <c r="W190" s="412"/>
      <c r="X190" s="415"/>
      <c r="Y190" s="306">
        <f t="shared" si="64"/>
        <v>0</v>
      </c>
      <c r="Z190" s="412"/>
      <c r="AA190" s="415"/>
      <c r="AB190" s="306">
        <f t="shared" si="65"/>
        <v>0</v>
      </c>
      <c r="AC190" s="307">
        <f t="shared" si="66"/>
        <v>0</v>
      </c>
      <c r="AD190" s="422" t="s">
        <v>129</v>
      </c>
      <c r="AE190" s="422" t="s">
        <v>165</v>
      </c>
      <c r="AF190" s="418"/>
    </row>
    <row r="191" spans="2:32" ht="13.5" customHeight="1" thickBot="1" x14ac:dyDescent="0.25">
      <c r="B191" s="511"/>
      <c r="C191" s="406"/>
      <c r="D191" s="409"/>
      <c r="E191" s="412"/>
      <c r="F191" s="415"/>
      <c r="G191" s="306">
        <f t="shared" si="58"/>
        <v>0</v>
      </c>
      <c r="H191" s="412"/>
      <c r="I191" s="415"/>
      <c r="J191" s="306">
        <f t="shared" si="59"/>
        <v>0</v>
      </c>
      <c r="K191" s="412"/>
      <c r="L191" s="415"/>
      <c r="M191" s="306">
        <f t="shared" si="60"/>
        <v>0</v>
      </c>
      <c r="N191" s="412"/>
      <c r="O191" s="415"/>
      <c r="P191" s="306">
        <f t="shared" si="61"/>
        <v>0</v>
      </c>
      <c r="Q191" s="412"/>
      <c r="R191" s="415"/>
      <c r="S191" s="306">
        <f t="shared" si="62"/>
        <v>0</v>
      </c>
      <c r="T191" s="412"/>
      <c r="U191" s="415"/>
      <c r="V191" s="306">
        <f t="shared" si="63"/>
        <v>0</v>
      </c>
      <c r="W191" s="412"/>
      <c r="X191" s="415"/>
      <c r="Y191" s="306">
        <f t="shared" si="64"/>
        <v>0</v>
      </c>
      <c r="Z191" s="412"/>
      <c r="AA191" s="415"/>
      <c r="AB191" s="306">
        <f t="shared" si="65"/>
        <v>0</v>
      </c>
      <c r="AC191" s="307">
        <f t="shared" si="66"/>
        <v>0</v>
      </c>
      <c r="AD191" s="422" t="s">
        <v>129</v>
      </c>
      <c r="AE191" s="422" t="s">
        <v>165</v>
      </c>
      <c r="AF191" s="418"/>
    </row>
    <row r="192" spans="2:32" ht="13.5" customHeight="1" thickBot="1" x14ac:dyDescent="0.25">
      <c r="B192" s="511"/>
      <c r="C192" s="406"/>
      <c r="D192" s="409"/>
      <c r="E192" s="412"/>
      <c r="F192" s="415"/>
      <c r="G192" s="306">
        <f t="shared" si="58"/>
        <v>0</v>
      </c>
      <c r="H192" s="412"/>
      <c r="I192" s="415"/>
      <c r="J192" s="306">
        <f t="shared" si="59"/>
        <v>0</v>
      </c>
      <c r="K192" s="412"/>
      <c r="L192" s="415"/>
      <c r="M192" s="306">
        <f t="shared" si="60"/>
        <v>0</v>
      </c>
      <c r="N192" s="412"/>
      <c r="O192" s="415"/>
      <c r="P192" s="306">
        <f t="shared" si="61"/>
        <v>0</v>
      </c>
      <c r="Q192" s="412"/>
      <c r="R192" s="415"/>
      <c r="S192" s="306">
        <f t="shared" si="62"/>
        <v>0</v>
      </c>
      <c r="T192" s="412"/>
      <c r="U192" s="415"/>
      <c r="V192" s="306">
        <f t="shared" si="63"/>
        <v>0</v>
      </c>
      <c r="W192" s="412"/>
      <c r="X192" s="415"/>
      <c r="Y192" s="306">
        <f t="shared" si="64"/>
        <v>0</v>
      </c>
      <c r="Z192" s="412"/>
      <c r="AA192" s="415"/>
      <c r="AB192" s="306">
        <f t="shared" si="65"/>
        <v>0</v>
      </c>
      <c r="AC192" s="307">
        <f t="shared" si="66"/>
        <v>0</v>
      </c>
      <c r="AD192" s="422" t="s">
        <v>129</v>
      </c>
      <c r="AE192" s="422" t="s">
        <v>165</v>
      </c>
      <c r="AF192" s="418"/>
    </row>
    <row r="193" spans="2:32" ht="13.5" customHeight="1" thickBot="1" x14ac:dyDescent="0.25">
      <c r="B193" s="511"/>
      <c r="C193" s="406"/>
      <c r="D193" s="409"/>
      <c r="E193" s="412"/>
      <c r="F193" s="415"/>
      <c r="G193" s="306">
        <f t="shared" si="58"/>
        <v>0</v>
      </c>
      <c r="H193" s="412"/>
      <c r="I193" s="415"/>
      <c r="J193" s="306">
        <f t="shared" si="59"/>
        <v>0</v>
      </c>
      <c r="K193" s="412"/>
      <c r="L193" s="415"/>
      <c r="M193" s="306">
        <f t="shared" si="60"/>
        <v>0</v>
      </c>
      <c r="N193" s="412"/>
      <c r="O193" s="415"/>
      <c r="P193" s="306">
        <f t="shared" si="61"/>
        <v>0</v>
      </c>
      <c r="Q193" s="412"/>
      <c r="R193" s="415"/>
      <c r="S193" s="306">
        <f t="shared" si="62"/>
        <v>0</v>
      </c>
      <c r="T193" s="412"/>
      <c r="U193" s="415"/>
      <c r="V193" s="306">
        <f t="shared" si="63"/>
        <v>0</v>
      </c>
      <c r="W193" s="412"/>
      <c r="X193" s="415"/>
      <c r="Y193" s="306">
        <f t="shared" si="64"/>
        <v>0</v>
      </c>
      <c r="Z193" s="412"/>
      <c r="AA193" s="415"/>
      <c r="AB193" s="306">
        <f t="shared" si="65"/>
        <v>0</v>
      </c>
      <c r="AC193" s="307">
        <f t="shared" si="66"/>
        <v>0</v>
      </c>
      <c r="AD193" s="422" t="s">
        <v>129</v>
      </c>
      <c r="AE193" s="422" t="s">
        <v>165</v>
      </c>
      <c r="AF193" s="418"/>
    </row>
    <row r="194" spans="2:32" ht="13.5" customHeight="1" thickBot="1" x14ac:dyDescent="0.25">
      <c r="B194" s="511"/>
      <c r="C194" s="406"/>
      <c r="D194" s="409"/>
      <c r="E194" s="412"/>
      <c r="F194" s="415"/>
      <c r="G194" s="306">
        <f t="shared" si="58"/>
        <v>0</v>
      </c>
      <c r="H194" s="412"/>
      <c r="I194" s="415"/>
      <c r="J194" s="306">
        <f t="shared" si="59"/>
        <v>0</v>
      </c>
      <c r="K194" s="412"/>
      <c r="L194" s="415"/>
      <c r="M194" s="306">
        <f t="shared" si="60"/>
        <v>0</v>
      </c>
      <c r="N194" s="412"/>
      <c r="O194" s="415"/>
      <c r="P194" s="306">
        <f t="shared" si="61"/>
        <v>0</v>
      </c>
      <c r="Q194" s="412"/>
      <c r="R194" s="415"/>
      <c r="S194" s="306">
        <f t="shared" si="62"/>
        <v>0</v>
      </c>
      <c r="T194" s="412"/>
      <c r="U194" s="415"/>
      <c r="V194" s="306">
        <f t="shared" si="63"/>
        <v>0</v>
      </c>
      <c r="W194" s="412"/>
      <c r="X194" s="415"/>
      <c r="Y194" s="306">
        <f t="shared" si="64"/>
        <v>0</v>
      </c>
      <c r="Z194" s="412"/>
      <c r="AA194" s="415"/>
      <c r="AB194" s="306">
        <f t="shared" si="65"/>
        <v>0</v>
      </c>
      <c r="AC194" s="307">
        <f t="shared" si="66"/>
        <v>0</v>
      </c>
      <c r="AD194" s="422" t="s">
        <v>129</v>
      </c>
      <c r="AE194" s="422" t="s">
        <v>165</v>
      </c>
      <c r="AF194" s="418"/>
    </row>
    <row r="195" spans="2:32" ht="13.5" customHeight="1" thickBot="1" x14ac:dyDescent="0.25">
      <c r="B195" s="511"/>
      <c r="C195" s="406"/>
      <c r="D195" s="409"/>
      <c r="E195" s="412"/>
      <c r="F195" s="415"/>
      <c r="G195" s="306">
        <f t="shared" si="58"/>
        <v>0</v>
      </c>
      <c r="H195" s="412"/>
      <c r="I195" s="415"/>
      <c r="J195" s="306">
        <f t="shared" si="59"/>
        <v>0</v>
      </c>
      <c r="K195" s="412"/>
      <c r="L195" s="415"/>
      <c r="M195" s="306">
        <f t="shared" si="60"/>
        <v>0</v>
      </c>
      <c r="N195" s="412"/>
      <c r="O195" s="415"/>
      <c r="P195" s="306">
        <f t="shared" si="61"/>
        <v>0</v>
      </c>
      <c r="Q195" s="412"/>
      <c r="R195" s="415"/>
      <c r="S195" s="306">
        <f t="shared" si="62"/>
        <v>0</v>
      </c>
      <c r="T195" s="412"/>
      <c r="U195" s="415"/>
      <c r="V195" s="306">
        <f t="shared" si="63"/>
        <v>0</v>
      </c>
      <c r="W195" s="412"/>
      <c r="X195" s="415"/>
      <c r="Y195" s="306">
        <f t="shared" si="64"/>
        <v>0</v>
      </c>
      <c r="Z195" s="412"/>
      <c r="AA195" s="415"/>
      <c r="AB195" s="306">
        <f t="shared" si="65"/>
        <v>0</v>
      </c>
      <c r="AC195" s="307">
        <f t="shared" si="66"/>
        <v>0</v>
      </c>
      <c r="AD195" s="422" t="s">
        <v>129</v>
      </c>
      <c r="AE195" s="422" t="s">
        <v>165</v>
      </c>
      <c r="AF195" s="418"/>
    </row>
    <row r="196" spans="2:32" ht="13.5" customHeight="1" thickBot="1" x14ac:dyDescent="0.25">
      <c r="B196" s="511"/>
      <c r="C196" s="406"/>
      <c r="D196" s="409"/>
      <c r="E196" s="412"/>
      <c r="F196" s="415"/>
      <c r="G196" s="306">
        <f t="shared" si="58"/>
        <v>0</v>
      </c>
      <c r="H196" s="412"/>
      <c r="I196" s="415"/>
      <c r="J196" s="306">
        <f t="shared" si="59"/>
        <v>0</v>
      </c>
      <c r="K196" s="412"/>
      <c r="L196" s="415"/>
      <c r="M196" s="306">
        <f t="shared" si="60"/>
        <v>0</v>
      </c>
      <c r="N196" s="412"/>
      <c r="O196" s="415"/>
      <c r="P196" s="306">
        <f t="shared" si="61"/>
        <v>0</v>
      </c>
      <c r="Q196" s="412"/>
      <c r="R196" s="415"/>
      <c r="S196" s="306">
        <f t="shared" si="62"/>
        <v>0</v>
      </c>
      <c r="T196" s="412"/>
      <c r="U196" s="415"/>
      <c r="V196" s="306">
        <f t="shared" si="63"/>
        <v>0</v>
      </c>
      <c r="W196" s="412"/>
      <c r="X196" s="415"/>
      <c r="Y196" s="306">
        <f t="shared" si="64"/>
        <v>0</v>
      </c>
      <c r="Z196" s="412"/>
      <c r="AA196" s="415"/>
      <c r="AB196" s="306">
        <f t="shared" si="65"/>
        <v>0</v>
      </c>
      <c r="AC196" s="307">
        <f t="shared" si="66"/>
        <v>0</v>
      </c>
      <c r="AD196" s="422" t="s">
        <v>129</v>
      </c>
      <c r="AE196" s="422" t="s">
        <v>165</v>
      </c>
      <c r="AF196" s="418"/>
    </row>
    <row r="197" spans="2:32" ht="13.5" customHeight="1" thickBot="1" x14ac:dyDescent="0.25">
      <c r="B197" s="511"/>
      <c r="C197" s="406"/>
      <c r="D197" s="409"/>
      <c r="E197" s="412"/>
      <c r="F197" s="415"/>
      <c r="G197" s="306">
        <f t="shared" si="58"/>
        <v>0</v>
      </c>
      <c r="H197" s="412"/>
      <c r="I197" s="415"/>
      <c r="J197" s="306">
        <f t="shared" si="59"/>
        <v>0</v>
      </c>
      <c r="K197" s="412"/>
      <c r="L197" s="415"/>
      <c r="M197" s="306">
        <f t="shared" si="60"/>
        <v>0</v>
      </c>
      <c r="N197" s="412"/>
      <c r="O197" s="415"/>
      <c r="P197" s="306">
        <f t="shared" si="61"/>
        <v>0</v>
      </c>
      <c r="Q197" s="412"/>
      <c r="R197" s="415"/>
      <c r="S197" s="306">
        <f t="shared" si="62"/>
        <v>0</v>
      </c>
      <c r="T197" s="412"/>
      <c r="U197" s="415"/>
      <c r="V197" s="306">
        <f t="shared" si="63"/>
        <v>0</v>
      </c>
      <c r="W197" s="412"/>
      <c r="X197" s="415"/>
      <c r="Y197" s="306">
        <f t="shared" si="64"/>
        <v>0</v>
      </c>
      <c r="Z197" s="412"/>
      <c r="AA197" s="415"/>
      <c r="AB197" s="306">
        <f t="shared" si="65"/>
        <v>0</v>
      </c>
      <c r="AC197" s="307">
        <f t="shared" si="66"/>
        <v>0</v>
      </c>
      <c r="AD197" s="422" t="s">
        <v>129</v>
      </c>
      <c r="AE197" s="422" t="s">
        <v>165</v>
      </c>
      <c r="AF197" s="418"/>
    </row>
    <row r="198" spans="2:32" ht="13.5" customHeight="1" thickBot="1" x14ac:dyDescent="0.25">
      <c r="B198" s="511"/>
      <c r="C198" s="407"/>
      <c r="D198" s="410"/>
      <c r="E198" s="413"/>
      <c r="F198" s="416"/>
      <c r="G198" s="314">
        <f t="shared" si="58"/>
        <v>0</v>
      </c>
      <c r="H198" s="413"/>
      <c r="I198" s="416"/>
      <c r="J198" s="314">
        <f t="shared" si="59"/>
        <v>0</v>
      </c>
      <c r="K198" s="413"/>
      <c r="L198" s="416"/>
      <c r="M198" s="314">
        <f t="shared" si="60"/>
        <v>0</v>
      </c>
      <c r="N198" s="413"/>
      <c r="O198" s="416"/>
      <c r="P198" s="314">
        <f t="shared" si="61"/>
        <v>0</v>
      </c>
      <c r="Q198" s="413"/>
      <c r="R198" s="416"/>
      <c r="S198" s="314">
        <f t="shared" si="62"/>
        <v>0</v>
      </c>
      <c r="T198" s="413"/>
      <c r="U198" s="416"/>
      <c r="V198" s="314">
        <f t="shared" si="63"/>
        <v>0</v>
      </c>
      <c r="W198" s="312"/>
      <c r="X198" s="313"/>
      <c r="Y198" s="314">
        <f t="shared" si="64"/>
        <v>0</v>
      </c>
      <c r="Z198" s="413"/>
      <c r="AA198" s="416"/>
      <c r="AB198" s="314">
        <f t="shared" si="65"/>
        <v>0</v>
      </c>
      <c r="AC198" s="315">
        <f t="shared" si="66"/>
        <v>0</v>
      </c>
      <c r="AD198" s="422" t="s">
        <v>129</v>
      </c>
      <c r="AE198" s="422" t="s">
        <v>165</v>
      </c>
      <c r="AF198" s="418"/>
    </row>
    <row r="199" spans="2:32" ht="13.5" thickBot="1" x14ac:dyDescent="0.25">
      <c r="B199" s="488" t="s">
        <v>40</v>
      </c>
      <c r="C199" s="488"/>
      <c r="D199" s="488"/>
      <c r="E199" s="489">
        <f>SUM(G179:G198)</f>
        <v>0</v>
      </c>
      <c r="F199" s="489"/>
      <c r="G199" s="489"/>
      <c r="H199" s="489">
        <f>SUM(J179:J198)</f>
        <v>0</v>
      </c>
      <c r="I199" s="489"/>
      <c r="J199" s="489"/>
      <c r="K199" s="489">
        <f>SUM(M179:M198)</f>
        <v>0</v>
      </c>
      <c r="L199" s="489"/>
      <c r="M199" s="489"/>
      <c r="N199" s="489">
        <f>SUM(P179:P198)</f>
        <v>0</v>
      </c>
      <c r="O199" s="489"/>
      <c r="P199" s="489"/>
      <c r="Q199" s="489">
        <f>SUM(S179:S198)</f>
        <v>0</v>
      </c>
      <c r="R199" s="489"/>
      <c r="S199" s="489"/>
      <c r="T199" s="489">
        <f>SUM(V179:V198)</f>
        <v>0</v>
      </c>
      <c r="U199" s="489"/>
      <c r="V199" s="489"/>
      <c r="W199" s="489">
        <f>SUM(Y179:Y198)</f>
        <v>0</v>
      </c>
      <c r="X199" s="489"/>
      <c r="Y199" s="489"/>
      <c r="Z199" s="489">
        <f>SUM(AB179:AB198)</f>
        <v>0</v>
      </c>
      <c r="AA199" s="489"/>
      <c r="AB199" s="489"/>
      <c r="AC199" s="317">
        <f>SUM(AC179:AC198)</f>
        <v>0</v>
      </c>
      <c r="AD199" s="318"/>
      <c r="AE199" s="318"/>
      <c r="AF199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67">E204*F204</f>
        <v>0</v>
      </c>
      <c r="H204" s="411"/>
      <c r="I204" s="414"/>
      <c r="J204" s="298">
        <f t="shared" ref="J204:J223" si="68">H204*I204</f>
        <v>0</v>
      </c>
      <c r="K204" s="411"/>
      <c r="L204" s="414"/>
      <c r="M204" s="298">
        <f t="shared" ref="M204:M223" si="69">K204*L204</f>
        <v>0</v>
      </c>
      <c r="N204" s="411"/>
      <c r="O204" s="414"/>
      <c r="P204" s="298">
        <f t="shared" ref="P204:P223" si="70">N204*O204</f>
        <v>0</v>
      </c>
      <c r="Q204" s="411"/>
      <c r="R204" s="414"/>
      <c r="S204" s="298">
        <f t="shared" ref="S204:S223" si="71">Q204*R204</f>
        <v>0</v>
      </c>
      <c r="T204" s="411"/>
      <c r="U204" s="414"/>
      <c r="V204" s="298">
        <f t="shared" ref="V204:V223" si="72">T204*U204</f>
        <v>0</v>
      </c>
      <c r="W204" s="411"/>
      <c r="X204" s="414"/>
      <c r="Y204" s="298">
        <f t="shared" ref="Y204:Y223" si="73">W204*X204</f>
        <v>0</v>
      </c>
      <c r="Z204" s="411"/>
      <c r="AA204" s="414"/>
      <c r="AB204" s="298">
        <f t="shared" ref="AB204:AB223" si="74">Z204*AA204</f>
        <v>0</v>
      </c>
      <c r="AC204" s="299">
        <f t="shared" ref="AC204:AC223" si="75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67"/>
        <v>0</v>
      </c>
      <c r="H205" s="412"/>
      <c r="I205" s="415"/>
      <c r="J205" s="306">
        <f t="shared" si="68"/>
        <v>0</v>
      </c>
      <c r="K205" s="412"/>
      <c r="L205" s="415"/>
      <c r="M205" s="306">
        <f t="shared" si="69"/>
        <v>0</v>
      </c>
      <c r="N205" s="412"/>
      <c r="O205" s="415"/>
      <c r="P205" s="306">
        <f t="shared" si="70"/>
        <v>0</v>
      </c>
      <c r="Q205" s="412"/>
      <c r="R205" s="415"/>
      <c r="S205" s="306">
        <f t="shared" si="71"/>
        <v>0</v>
      </c>
      <c r="T205" s="412"/>
      <c r="U205" s="415"/>
      <c r="V205" s="306">
        <f t="shared" si="72"/>
        <v>0</v>
      </c>
      <c r="W205" s="412"/>
      <c r="X205" s="415"/>
      <c r="Y205" s="306">
        <f t="shared" si="73"/>
        <v>0</v>
      </c>
      <c r="Z205" s="412"/>
      <c r="AA205" s="415"/>
      <c r="AB205" s="306">
        <f t="shared" si="74"/>
        <v>0</v>
      </c>
      <c r="AC205" s="307">
        <f t="shared" si="75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67"/>
        <v>0</v>
      </c>
      <c r="H206" s="412"/>
      <c r="I206" s="415"/>
      <c r="J206" s="306">
        <f t="shared" si="68"/>
        <v>0</v>
      </c>
      <c r="K206" s="412"/>
      <c r="L206" s="415"/>
      <c r="M206" s="306">
        <f t="shared" si="69"/>
        <v>0</v>
      </c>
      <c r="N206" s="412"/>
      <c r="O206" s="415"/>
      <c r="P206" s="306">
        <f t="shared" si="70"/>
        <v>0</v>
      </c>
      <c r="Q206" s="412"/>
      <c r="R206" s="415"/>
      <c r="S206" s="306">
        <f t="shared" si="71"/>
        <v>0</v>
      </c>
      <c r="T206" s="412"/>
      <c r="U206" s="415"/>
      <c r="V206" s="306">
        <f t="shared" si="72"/>
        <v>0</v>
      </c>
      <c r="W206" s="412"/>
      <c r="X206" s="415"/>
      <c r="Y206" s="306">
        <f t="shared" si="73"/>
        <v>0</v>
      </c>
      <c r="Z206" s="412"/>
      <c r="AA206" s="415"/>
      <c r="AB206" s="306">
        <f t="shared" si="74"/>
        <v>0</v>
      </c>
      <c r="AC206" s="307">
        <f t="shared" si="75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67"/>
        <v>0</v>
      </c>
      <c r="H207" s="412"/>
      <c r="I207" s="415"/>
      <c r="J207" s="306">
        <f t="shared" si="68"/>
        <v>0</v>
      </c>
      <c r="K207" s="412"/>
      <c r="L207" s="415"/>
      <c r="M207" s="306">
        <f t="shared" si="69"/>
        <v>0</v>
      </c>
      <c r="N207" s="412"/>
      <c r="O207" s="415"/>
      <c r="P207" s="306">
        <f t="shared" si="70"/>
        <v>0</v>
      </c>
      <c r="Q207" s="412"/>
      <c r="R207" s="415"/>
      <c r="S207" s="306">
        <f t="shared" si="71"/>
        <v>0</v>
      </c>
      <c r="T207" s="412"/>
      <c r="U207" s="415"/>
      <c r="V207" s="306">
        <f t="shared" si="72"/>
        <v>0</v>
      </c>
      <c r="W207" s="412"/>
      <c r="X207" s="415"/>
      <c r="Y207" s="306">
        <f t="shared" si="73"/>
        <v>0</v>
      </c>
      <c r="Z207" s="412"/>
      <c r="AA207" s="415"/>
      <c r="AB207" s="306">
        <f t="shared" si="74"/>
        <v>0</v>
      </c>
      <c r="AC207" s="307">
        <f t="shared" si="75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67"/>
        <v>0</v>
      </c>
      <c r="H208" s="412"/>
      <c r="I208" s="415"/>
      <c r="J208" s="306">
        <f t="shared" si="68"/>
        <v>0</v>
      </c>
      <c r="K208" s="412"/>
      <c r="L208" s="415"/>
      <c r="M208" s="306">
        <f t="shared" si="69"/>
        <v>0</v>
      </c>
      <c r="N208" s="412"/>
      <c r="O208" s="415"/>
      <c r="P208" s="306">
        <f t="shared" si="70"/>
        <v>0</v>
      </c>
      <c r="Q208" s="412"/>
      <c r="R208" s="415"/>
      <c r="S208" s="306">
        <f t="shared" si="71"/>
        <v>0</v>
      </c>
      <c r="T208" s="412"/>
      <c r="U208" s="415"/>
      <c r="V208" s="306">
        <f t="shared" si="72"/>
        <v>0</v>
      </c>
      <c r="W208" s="412"/>
      <c r="X208" s="415"/>
      <c r="Y208" s="306">
        <f t="shared" si="73"/>
        <v>0</v>
      </c>
      <c r="Z208" s="412"/>
      <c r="AA208" s="415"/>
      <c r="AB208" s="306">
        <f t="shared" si="74"/>
        <v>0</v>
      </c>
      <c r="AC208" s="307">
        <f t="shared" si="75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67"/>
        <v>0</v>
      </c>
      <c r="H209" s="412"/>
      <c r="I209" s="415"/>
      <c r="J209" s="306">
        <f t="shared" si="68"/>
        <v>0</v>
      </c>
      <c r="K209" s="412"/>
      <c r="L209" s="415"/>
      <c r="M209" s="306">
        <f t="shared" si="69"/>
        <v>0</v>
      </c>
      <c r="N209" s="412"/>
      <c r="O209" s="415"/>
      <c r="P209" s="306">
        <f t="shared" si="70"/>
        <v>0</v>
      </c>
      <c r="Q209" s="412"/>
      <c r="R209" s="415"/>
      <c r="S209" s="306">
        <f t="shared" si="71"/>
        <v>0</v>
      </c>
      <c r="T209" s="412"/>
      <c r="U209" s="415"/>
      <c r="V209" s="306">
        <f t="shared" si="72"/>
        <v>0</v>
      </c>
      <c r="W209" s="412"/>
      <c r="X209" s="415"/>
      <c r="Y209" s="306">
        <f t="shared" si="73"/>
        <v>0</v>
      </c>
      <c r="Z209" s="412"/>
      <c r="AA209" s="415"/>
      <c r="AB209" s="306">
        <f t="shared" si="74"/>
        <v>0</v>
      </c>
      <c r="AC209" s="307">
        <f t="shared" si="75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67"/>
        <v>0</v>
      </c>
      <c r="H210" s="412"/>
      <c r="I210" s="415"/>
      <c r="J210" s="306">
        <f t="shared" si="68"/>
        <v>0</v>
      </c>
      <c r="K210" s="412"/>
      <c r="L210" s="415"/>
      <c r="M210" s="306">
        <f t="shared" si="69"/>
        <v>0</v>
      </c>
      <c r="N210" s="412"/>
      <c r="O210" s="415"/>
      <c r="P210" s="306">
        <f t="shared" si="70"/>
        <v>0</v>
      </c>
      <c r="Q210" s="412"/>
      <c r="R210" s="415"/>
      <c r="S210" s="306">
        <f t="shared" si="71"/>
        <v>0</v>
      </c>
      <c r="T210" s="412"/>
      <c r="U210" s="415"/>
      <c r="V210" s="306">
        <f t="shared" si="72"/>
        <v>0</v>
      </c>
      <c r="W210" s="412"/>
      <c r="X210" s="415"/>
      <c r="Y210" s="306">
        <f t="shared" si="73"/>
        <v>0</v>
      </c>
      <c r="Z210" s="412"/>
      <c r="AA210" s="415"/>
      <c r="AB210" s="306">
        <f t="shared" si="74"/>
        <v>0</v>
      </c>
      <c r="AC210" s="307">
        <f t="shared" si="75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67"/>
        <v>0</v>
      </c>
      <c r="H211" s="412"/>
      <c r="I211" s="415"/>
      <c r="J211" s="306">
        <f t="shared" si="68"/>
        <v>0</v>
      </c>
      <c r="K211" s="412"/>
      <c r="L211" s="415"/>
      <c r="M211" s="306">
        <f t="shared" si="69"/>
        <v>0</v>
      </c>
      <c r="N211" s="412"/>
      <c r="O211" s="415"/>
      <c r="P211" s="306">
        <f t="shared" si="70"/>
        <v>0</v>
      </c>
      <c r="Q211" s="412"/>
      <c r="R211" s="415"/>
      <c r="S211" s="306">
        <f t="shared" si="71"/>
        <v>0</v>
      </c>
      <c r="T211" s="412"/>
      <c r="U211" s="415"/>
      <c r="V211" s="306">
        <f t="shared" si="72"/>
        <v>0</v>
      </c>
      <c r="W211" s="412"/>
      <c r="X211" s="415"/>
      <c r="Y211" s="306">
        <f t="shared" si="73"/>
        <v>0</v>
      </c>
      <c r="Z211" s="412"/>
      <c r="AA211" s="415"/>
      <c r="AB211" s="306">
        <f t="shared" si="74"/>
        <v>0</v>
      </c>
      <c r="AC211" s="307">
        <f t="shared" si="75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67"/>
        <v>0</v>
      </c>
      <c r="H212" s="412"/>
      <c r="I212" s="415"/>
      <c r="J212" s="306">
        <f t="shared" si="68"/>
        <v>0</v>
      </c>
      <c r="K212" s="412"/>
      <c r="L212" s="415"/>
      <c r="M212" s="306">
        <f t="shared" si="69"/>
        <v>0</v>
      </c>
      <c r="N212" s="412"/>
      <c r="O212" s="415"/>
      <c r="P212" s="306">
        <f t="shared" si="70"/>
        <v>0</v>
      </c>
      <c r="Q212" s="412"/>
      <c r="R212" s="415"/>
      <c r="S212" s="306">
        <f t="shared" si="71"/>
        <v>0</v>
      </c>
      <c r="T212" s="412"/>
      <c r="U212" s="415"/>
      <c r="V212" s="306">
        <f t="shared" si="72"/>
        <v>0</v>
      </c>
      <c r="W212" s="412"/>
      <c r="X212" s="415"/>
      <c r="Y212" s="306">
        <f t="shared" si="73"/>
        <v>0</v>
      </c>
      <c r="Z212" s="412"/>
      <c r="AA212" s="415"/>
      <c r="AB212" s="306">
        <f t="shared" si="74"/>
        <v>0</v>
      </c>
      <c r="AC212" s="307">
        <f t="shared" si="75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67"/>
        <v>0</v>
      </c>
      <c r="H213" s="412"/>
      <c r="I213" s="415"/>
      <c r="J213" s="306">
        <f t="shared" si="68"/>
        <v>0</v>
      </c>
      <c r="K213" s="412"/>
      <c r="L213" s="415"/>
      <c r="M213" s="306">
        <f t="shared" si="69"/>
        <v>0</v>
      </c>
      <c r="N213" s="412"/>
      <c r="O213" s="415"/>
      <c r="P213" s="306">
        <f t="shared" si="70"/>
        <v>0</v>
      </c>
      <c r="Q213" s="412"/>
      <c r="R213" s="415"/>
      <c r="S213" s="306">
        <f t="shared" si="71"/>
        <v>0</v>
      </c>
      <c r="T213" s="412"/>
      <c r="U213" s="415"/>
      <c r="V213" s="306">
        <f t="shared" si="72"/>
        <v>0</v>
      </c>
      <c r="W213" s="412"/>
      <c r="X213" s="415"/>
      <c r="Y213" s="306">
        <f t="shared" si="73"/>
        <v>0</v>
      </c>
      <c r="Z213" s="412"/>
      <c r="AA213" s="415"/>
      <c r="AB213" s="306">
        <f t="shared" si="74"/>
        <v>0</v>
      </c>
      <c r="AC213" s="307">
        <f t="shared" si="75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67"/>
        <v>0</v>
      </c>
      <c r="H214" s="412"/>
      <c r="I214" s="415"/>
      <c r="J214" s="306">
        <f t="shared" si="68"/>
        <v>0</v>
      </c>
      <c r="K214" s="412"/>
      <c r="L214" s="415"/>
      <c r="M214" s="306">
        <f t="shared" si="69"/>
        <v>0</v>
      </c>
      <c r="N214" s="412"/>
      <c r="O214" s="415"/>
      <c r="P214" s="306">
        <f t="shared" si="70"/>
        <v>0</v>
      </c>
      <c r="Q214" s="412"/>
      <c r="R214" s="415"/>
      <c r="S214" s="306">
        <f t="shared" si="71"/>
        <v>0</v>
      </c>
      <c r="T214" s="412"/>
      <c r="U214" s="415"/>
      <c r="V214" s="306">
        <f t="shared" si="72"/>
        <v>0</v>
      </c>
      <c r="W214" s="412"/>
      <c r="X214" s="415"/>
      <c r="Y214" s="306">
        <f t="shared" si="73"/>
        <v>0</v>
      </c>
      <c r="Z214" s="412"/>
      <c r="AA214" s="415"/>
      <c r="AB214" s="306">
        <f t="shared" si="74"/>
        <v>0</v>
      </c>
      <c r="AC214" s="307">
        <f t="shared" si="75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67"/>
        <v>0</v>
      </c>
      <c r="H215" s="412"/>
      <c r="I215" s="415"/>
      <c r="J215" s="306">
        <f t="shared" si="68"/>
        <v>0</v>
      </c>
      <c r="K215" s="412"/>
      <c r="L215" s="415"/>
      <c r="M215" s="306">
        <f t="shared" si="69"/>
        <v>0</v>
      </c>
      <c r="N215" s="412"/>
      <c r="O215" s="415"/>
      <c r="P215" s="306">
        <f t="shared" si="70"/>
        <v>0</v>
      </c>
      <c r="Q215" s="412"/>
      <c r="R215" s="415"/>
      <c r="S215" s="306">
        <f t="shared" si="71"/>
        <v>0</v>
      </c>
      <c r="T215" s="412"/>
      <c r="U215" s="415"/>
      <c r="V215" s="306">
        <f t="shared" si="72"/>
        <v>0</v>
      </c>
      <c r="W215" s="412"/>
      <c r="X215" s="415"/>
      <c r="Y215" s="306">
        <f t="shared" si="73"/>
        <v>0</v>
      </c>
      <c r="Z215" s="412"/>
      <c r="AA215" s="415"/>
      <c r="AB215" s="306">
        <f t="shared" si="74"/>
        <v>0</v>
      </c>
      <c r="AC215" s="307">
        <f t="shared" si="75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67"/>
        <v>0</v>
      </c>
      <c r="H216" s="412"/>
      <c r="I216" s="415"/>
      <c r="J216" s="306">
        <f t="shared" si="68"/>
        <v>0</v>
      </c>
      <c r="K216" s="412"/>
      <c r="L216" s="415"/>
      <c r="M216" s="306">
        <f t="shared" si="69"/>
        <v>0</v>
      </c>
      <c r="N216" s="412"/>
      <c r="O216" s="415"/>
      <c r="P216" s="306">
        <f t="shared" si="70"/>
        <v>0</v>
      </c>
      <c r="Q216" s="412"/>
      <c r="R216" s="415"/>
      <c r="S216" s="306">
        <f t="shared" si="71"/>
        <v>0</v>
      </c>
      <c r="T216" s="412"/>
      <c r="U216" s="415"/>
      <c r="V216" s="306">
        <f t="shared" si="72"/>
        <v>0</v>
      </c>
      <c r="W216" s="412"/>
      <c r="X216" s="415"/>
      <c r="Y216" s="306">
        <f t="shared" si="73"/>
        <v>0</v>
      </c>
      <c r="Z216" s="412"/>
      <c r="AA216" s="415"/>
      <c r="AB216" s="306">
        <f t="shared" si="74"/>
        <v>0</v>
      </c>
      <c r="AC216" s="307">
        <f t="shared" si="75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67"/>
        <v>0</v>
      </c>
      <c r="H217" s="412"/>
      <c r="I217" s="415"/>
      <c r="J217" s="306">
        <f t="shared" si="68"/>
        <v>0</v>
      </c>
      <c r="K217" s="412"/>
      <c r="L217" s="415"/>
      <c r="M217" s="306">
        <f t="shared" si="69"/>
        <v>0</v>
      </c>
      <c r="N217" s="412"/>
      <c r="O217" s="415"/>
      <c r="P217" s="306">
        <f t="shared" si="70"/>
        <v>0</v>
      </c>
      <c r="Q217" s="412"/>
      <c r="R217" s="415"/>
      <c r="S217" s="306">
        <f t="shared" si="71"/>
        <v>0</v>
      </c>
      <c r="T217" s="412"/>
      <c r="U217" s="415"/>
      <c r="V217" s="306">
        <f t="shared" si="72"/>
        <v>0</v>
      </c>
      <c r="W217" s="412"/>
      <c r="X217" s="415"/>
      <c r="Y217" s="306">
        <f t="shared" si="73"/>
        <v>0</v>
      </c>
      <c r="Z217" s="412"/>
      <c r="AA217" s="415"/>
      <c r="AB217" s="306">
        <f t="shared" si="74"/>
        <v>0</v>
      </c>
      <c r="AC217" s="307">
        <f t="shared" si="75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67"/>
        <v>0</v>
      </c>
      <c r="H218" s="412"/>
      <c r="I218" s="415"/>
      <c r="J218" s="306">
        <f t="shared" si="68"/>
        <v>0</v>
      </c>
      <c r="K218" s="412"/>
      <c r="L218" s="415"/>
      <c r="M218" s="306">
        <f t="shared" si="69"/>
        <v>0</v>
      </c>
      <c r="N218" s="412"/>
      <c r="O218" s="415"/>
      <c r="P218" s="306">
        <f t="shared" si="70"/>
        <v>0</v>
      </c>
      <c r="Q218" s="412"/>
      <c r="R218" s="415"/>
      <c r="S218" s="306">
        <f t="shared" si="71"/>
        <v>0</v>
      </c>
      <c r="T218" s="412"/>
      <c r="U218" s="415"/>
      <c r="V218" s="306">
        <f t="shared" si="72"/>
        <v>0</v>
      </c>
      <c r="W218" s="412"/>
      <c r="X218" s="415"/>
      <c r="Y218" s="306">
        <f t="shared" si="73"/>
        <v>0</v>
      </c>
      <c r="Z218" s="412"/>
      <c r="AA218" s="415"/>
      <c r="AB218" s="306">
        <f t="shared" si="74"/>
        <v>0</v>
      </c>
      <c r="AC218" s="307">
        <f t="shared" si="75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67"/>
        <v>0</v>
      </c>
      <c r="H219" s="412"/>
      <c r="I219" s="415"/>
      <c r="J219" s="306">
        <f t="shared" si="68"/>
        <v>0</v>
      </c>
      <c r="K219" s="412"/>
      <c r="L219" s="415"/>
      <c r="M219" s="306">
        <f t="shared" si="69"/>
        <v>0</v>
      </c>
      <c r="N219" s="412"/>
      <c r="O219" s="415"/>
      <c r="P219" s="306">
        <f t="shared" si="70"/>
        <v>0</v>
      </c>
      <c r="Q219" s="412"/>
      <c r="R219" s="415"/>
      <c r="S219" s="306">
        <f t="shared" si="71"/>
        <v>0</v>
      </c>
      <c r="T219" s="412"/>
      <c r="U219" s="415"/>
      <c r="V219" s="306">
        <f t="shared" si="72"/>
        <v>0</v>
      </c>
      <c r="W219" s="412"/>
      <c r="X219" s="415"/>
      <c r="Y219" s="306">
        <f t="shared" si="73"/>
        <v>0</v>
      </c>
      <c r="Z219" s="412"/>
      <c r="AA219" s="415"/>
      <c r="AB219" s="306">
        <f t="shared" si="74"/>
        <v>0</v>
      </c>
      <c r="AC219" s="307">
        <f t="shared" si="75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67"/>
        <v>0</v>
      </c>
      <c r="H220" s="412"/>
      <c r="I220" s="415"/>
      <c r="J220" s="306">
        <f t="shared" si="68"/>
        <v>0</v>
      </c>
      <c r="K220" s="412"/>
      <c r="L220" s="415"/>
      <c r="M220" s="306">
        <f t="shared" si="69"/>
        <v>0</v>
      </c>
      <c r="N220" s="412"/>
      <c r="O220" s="415"/>
      <c r="P220" s="306">
        <f t="shared" si="70"/>
        <v>0</v>
      </c>
      <c r="Q220" s="412"/>
      <c r="R220" s="415"/>
      <c r="S220" s="306">
        <f t="shared" si="71"/>
        <v>0</v>
      </c>
      <c r="T220" s="412"/>
      <c r="U220" s="415"/>
      <c r="V220" s="306">
        <f t="shared" si="72"/>
        <v>0</v>
      </c>
      <c r="W220" s="412"/>
      <c r="X220" s="415"/>
      <c r="Y220" s="306">
        <f t="shared" si="73"/>
        <v>0</v>
      </c>
      <c r="Z220" s="412"/>
      <c r="AA220" s="415"/>
      <c r="AB220" s="306">
        <f t="shared" si="74"/>
        <v>0</v>
      </c>
      <c r="AC220" s="307">
        <f t="shared" si="75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67"/>
        <v>0</v>
      </c>
      <c r="H221" s="412"/>
      <c r="I221" s="415"/>
      <c r="J221" s="306">
        <f t="shared" si="68"/>
        <v>0</v>
      </c>
      <c r="K221" s="412"/>
      <c r="L221" s="415"/>
      <c r="M221" s="306">
        <f t="shared" si="69"/>
        <v>0</v>
      </c>
      <c r="N221" s="412"/>
      <c r="O221" s="415"/>
      <c r="P221" s="306">
        <f t="shared" si="70"/>
        <v>0</v>
      </c>
      <c r="Q221" s="412"/>
      <c r="R221" s="415"/>
      <c r="S221" s="306">
        <f t="shared" si="71"/>
        <v>0</v>
      </c>
      <c r="T221" s="412"/>
      <c r="U221" s="415"/>
      <c r="V221" s="306">
        <f t="shared" si="72"/>
        <v>0</v>
      </c>
      <c r="W221" s="412"/>
      <c r="X221" s="415"/>
      <c r="Y221" s="306">
        <f t="shared" si="73"/>
        <v>0</v>
      </c>
      <c r="Z221" s="412"/>
      <c r="AA221" s="415"/>
      <c r="AB221" s="306">
        <f t="shared" si="74"/>
        <v>0</v>
      </c>
      <c r="AC221" s="307">
        <f t="shared" si="75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67"/>
        <v>0</v>
      </c>
      <c r="H222" s="412"/>
      <c r="I222" s="415"/>
      <c r="J222" s="306">
        <f t="shared" si="68"/>
        <v>0</v>
      </c>
      <c r="K222" s="412"/>
      <c r="L222" s="415"/>
      <c r="M222" s="306">
        <f t="shared" si="69"/>
        <v>0</v>
      </c>
      <c r="N222" s="412"/>
      <c r="O222" s="415"/>
      <c r="P222" s="306">
        <f t="shared" si="70"/>
        <v>0</v>
      </c>
      <c r="Q222" s="412"/>
      <c r="R222" s="415"/>
      <c r="S222" s="306">
        <f t="shared" si="71"/>
        <v>0</v>
      </c>
      <c r="T222" s="412"/>
      <c r="U222" s="415"/>
      <c r="V222" s="306">
        <f t="shared" si="72"/>
        <v>0</v>
      </c>
      <c r="W222" s="412"/>
      <c r="X222" s="415"/>
      <c r="Y222" s="306">
        <f t="shared" si="73"/>
        <v>0</v>
      </c>
      <c r="Z222" s="412"/>
      <c r="AA222" s="415"/>
      <c r="AB222" s="306">
        <f t="shared" si="74"/>
        <v>0</v>
      </c>
      <c r="AC222" s="307">
        <f t="shared" si="75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67"/>
        <v>0</v>
      </c>
      <c r="H223" s="413"/>
      <c r="I223" s="416"/>
      <c r="J223" s="314">
        <f t="shared" si="68"/>
        <v>0</v>
      </c>
      <c r="K223" s="413"/>
      <c r="L223" s="416"/>
      <c r="M223" s="314">
        <f t="shared" si="69"/>
        <v>0</v>
      </c>
      <c r="N223" s="413"/>
      <c r="O223" s="416"/>
      <c r="P223" s="314">
        <f t="shared" si="70"/>
        <v>0</v>
      </c>
      <c r="Q223" s="413"/>
      <c r="R223" s="416"/>
      <c r="S223" s="314">
        <f t="shared" si="71"/>
        <v>0</v>
      </c>
      <c r="T223" s="413"/>
      <c r="U223" s="416"/>
      <c r="V223" s="314">
        <f t="shared" si="72"/>
        <v>0</v>
      </c>
      <c r="W223" s="413"/>
      <c r="X223" s="416"/>
      <c r="Y223" s="314">
        <f t="shared" si="73"/>
        <v>0</v>
      </c>
      <c r="Z223" s="413"/>
      <c r="AA223" s="416"/>
      <c r="AB223" s="314">
        <f t="shared" si="74"/>
        <v>0</v>
      </c>
      <c r="AC223" s="315">
        <f t="shared" si="75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76">E229*F229</f>
        <v>0</v>
      </c>
      <c r="H229" s="411"/>
      <c r="I229" s="414"/>
      <c r="J229" s="298">
        <f t="shared" ref="J229:J248" si="77">H229*I229</f>
        <v>0</v>
      </c>
      <c r="K229" s="411"/>
      <c r="L229" s="414"/>
      <c r="M229" s="298">
        <f t="shared" ref="M229:M248" si="78">K229*L229</f>
        <v>0</v>
      </c>
      <c r="N229" s="411"/>
      <c r="O229" s="414"/>
      <c r="P229" s="298">
        <f t="shared" ref="P229:P248" si="79">N229*O229</f>
        <v>0</v>
      </c>
      <c r="Q229" s="411"/>
      <c r="R229" s="414"/>
      <c r="S229" s="298">
        <f t="shared" ref="S229:S248" si="80">Q229*R229</f>
        <v>0</v>
      </c>
      <c r="T229" s="411"/>
      <c r="U229" s="414"/>
      <c r="V229" s="298">
        <f t="shared" ref="V229:V248" si="81">T229*U229</f>
        <v>0</v>
      </c>
      <c r="W229" s="411"/>
      <c r="X229" s="414"/>
      <c r="Y229" s="298">
        <f t="shared" ref="Y229:Y248" si="82">W229*X229</f>
        <v>0</v>
      </c>
      <c r="Z229" s="411"/>
      <c r="AA229" s="414"/>
      <c r="AB229" s="298">
        <f t="shared" ref="AB229:AB248" si="83">Z229*AA229</f>
        <v>0</v>
      </c>
      <c r="AC229" s="299">
        <f t="shared" ref="AC229:AC248" si="84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76"/>
        <v>0</v>
      </c>
      <c r="H230" s="412"/>
      <c r="I230" s="415"/>
      <c r="J230" s="306">
        <f t="shared" si="77"/>
        <v>0</v>
      </c>
      <c r="K230" s="412"/>
      <c r="L230" s="415"/>
      <c r="M230" s="306">
        <f t="shared" si="78"/>
        <v>0</v>
      </c>
      <c r="N230" s="412"/>
      <c r="O230" s="415"/>
      <c r="P230" s="306">
        <f t="shared" si="79"/>
        <v>0</v>
      </c>
      <c r="Q230" s="412"/>
      <c r="R230" s="415"/>
      <c r="S230" s="306">
        <f t="shared" si="80"/>
        <v>0</v>
      </c>
      <c r="T230" s="412"/>
      <c r="U230" s="415"/>
      <c r="V230" s="306">
        <f t="shared" si="81"/>
        <v>0</v>
      </c>
      <c r="W230" s="412"/>
      <c r="X230" s="415"/>
      <c r="Y230" s="306">
        <f t="shared" si="82"/>
        <v>0</v>
      </c>
      <c r="Z230" s="412"/>
      <c r="AA230" s="415"/>
      <c r="AB230" s="306">
        <f t="shared" si="83"/>
        <v>0</v>
      </c>
      <c r="AC230" s="307">
        <f t="shared" si="84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76"/>
        <v>0</v>
      </c>
      <c r="H231" s="412"/>
      <c r="I231" s="415"/>
      <c r="J231" s="306">
        <f t="shared" si="77"/>
        <v>0</v>
      </c>
      <c r="K231" s="412"/>
      <c r="L231" s="415"/>
      <c r="M231" s="306">
        <f t="shared" si="78"/>
        <v>0</v>
      </c>
      <c r="N231" s="412"/>
      <c r="O231" s="415"/>
      <c r="P231" s="306">
        <f t="shared" si="79"/>
        <v>0</v>
      </c>
      <c r="Q231" s="412"/>
      <c r="R231" s="415"/>
      <c r="S231" s="306">
        <f t="shared" si="80"/>
        <v>0</v>
      </c>
      <c r="T231" s="412"/>
      <c r="U231" s="415"/>
      <c r="V231" s="306">
        <f t="shared" si="81"/>
        <v>0</v>
      </c>
      <c r="W231" s="412"/>
      <c r="X231" s="415"/>
      <c r="Y231" s="306">
        <f t="shared" si="82"/>
        <v>0</v>
      </c>
      <c r="Z231" s="412"/>
      <c r="AA231" s="415"/>
      <c r="AB231" s="306">
        <f t="shared" si="83"/>
        <v>0</v>
      </c>
      <c r="AC231" s="307">
        <f t="shared" si="84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76"/>
        <v>0</v>
      </c>
      <c r="H232" s="412"/>
      <c r="I232" s="415"/>
      <c r="J232" s="306">
        <f t="shared" si="77"/>
        <v>0</v>
      </c>
      <c r="K232" s="412"/>
      <c r="L232" s="415"/>
      <c r="M232" s="306">
        <f t="shared" si="78"/>
        <v>0</v>
      </c>
      <c r="N232" s="412"/>
      <c r="O232" s="415"/>
      <c r="P232" s="306">
        <f t="shared" si="79"/>
        <v>0</v>
      </c>
      <c r="Q232" s="412"/>
      <c r="R232" s="415"/>
      <c r="S232" s="306">
        <f t="shared" si="80"/>
        <v>0</v>
      </c>
      <c r="T232" s="412"/>
      <c r="U232" s="415"/>
      <c r="V232" s="306">
        <f t="shared" si="81"/>
        <v>0</v>
      </c>
      <c r="W232" s="412"/>
      <c r="X232" s="415"/>
      <c r="Y232" s="306">
        <f t="shared" si="82"/>
        <v>0</v>
      </c>
      <c r="Z232" s="412"/>
      <c r="AA232" s="415"/>
      <c r="AB232" s="306">
        <f t="shared" si="83"/>
        <v>0</v>
      </c>
      <c r="AC232" s="307">
        <f t="shared" si="84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76"/>
        <v>0</v>
      </c>
      <c r="H233" s="412"/>
      <c r="I233" s="415"/>
      <c r="J233" s="306">
        <f t="shared" si="77"/>
        <v>0</v>
      </c>
      <c r="K233" s="412"/>
      <c r="L233" s="415"/>
      <c r="M233" s="306">
        <f t="shared" si="78"/>
        <v>0</v>
      </c>
      <c r="N233" s="412"/>
      <c r="O233" s="415"/>
      <c r="P233" s="306">
        <f t="shared" si="79"/>
        <v>0</v>
      </c>
      <c r="Q233" s="412"/>
      <c r="R233" s="415"/>
      <c r="S233" s="306">
        <f t="shared" si="80"/>
        <v>0</v>
      </c>
      <c r="T233" s="412"/>
      <c r="U233" s="415"/>
      <c r="V233" s="306">
        <f t="shared" si="81"/>
        <v>0</v>
      </c>
      <c r="W233" s="412"/>
      <c r="X233" s="415"/>
      <c r="Y233" s="306">
        <f t="shared" si="82"/>
        <v>0</v>
      </c>
      <c r="Z233" s="412"/>
      <c r="AA233" s="415"/>
      <c r="AB233" s="306">
        <f t="shared" si="83"/>
        <v>0</v>
      </c>
      <c r="AC233" s="307">
        <f t="shared" si="84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76"/>
        <v>0</v>
      </c>
      <c r="H234" s="412"/>
      <c r="I234" s="415"/>
      <c r="J234" s="306">
        <f t="shared" si="77"/>
        <v>0</v>
      </c>
      <c r="K234" s="412"/>
      <c r="L234" s="415"/>
      <c r="M234" s="306">
        <f t="shared" si="78"/>
        <v>0</v>
      </c>
      <c r="N234" s="412"/>
      <c r="O234" s="415"/>
      <c r="P234" s="306">
        <f t="shared" si="79"/>
        <v>0</v>
      </c>
      <c r="Q234" s="412"/>
      <c r="R234" s="415"/>
      <c r="S234" s="306">
        <f t="shared" si="80"/>
        <v>0</v>
      </c>
      <c r="T234" s="412"/>
      <c r="U234" s="415"/>
      <c r="V234" s="306">
        <f t="shared" si="81"/>
        <v>0</v>
      </c>
      <c r="W234" s="412"/>
      <c r="X234" s="415"/>
      <c r="Y234" s="306">
        <f t="shared" si="82"/>
        <v>0</v>
      </c>
      <c r="Z234" s="412"/>
      <c r="AA234" s="415"/>
      <c r="AB234" s="306">
        <f t="shared" si="83"/>
        <v>0</v>
      </c>
      <c r="AC234" s="307">
        <f t="shared" si="84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76"/>
        <v>0</v>
      </c>
      <c r="H235" s="412"/>
      <c r="I235" s="415"/>
      <c r="J235" s="306">
        <f t="shared" si="77"/>
        <v>0</v>
      </c>
      <c r="K235" s="412"/>
      <c r="L235" s="415"/>
      <c r="M235" s="306">
        <f t="shared" si="78"/>
        <v>0</v>
      </c>
      <c r="N235" s="412"/>
      <c r="O235" s="415"/>
      <c r="P235" s="306">
        <f t="shared" si="79"/>
        <v>0</v>
      </c>
      <c r="Q235" s="412"/>
      <c r="R235" s="415"/>
      <c r="S235" s="306">
        <f t="shared" si="80"/>
        <v>0</v>
      </c>
      <c r="T235" s="412"/>
      <c r="U235" s="415"/>
      <c r="V235" s="306">
        <f t="shared" si="81"/>
        <v>0</v>
      </c>
      <c r="W235" s="412"/>
      <c r="X235" s="415"/>
      <c r="Y235" s="306">
        <f t="shared" si="82"/>
        <v>0</v>
      </c>
      <c r="Z235" s="412"/>
      <c r="AA235" s="415"/>
      <c r="AB235" s="306">
        <f t="shared" si="83"/>
        <v>0</v>
      </c>
      <c r="AC235" s="307">
        <f t="shared" si="84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76"/>
        <v>0</v>
      </c>
      <c r="H236" s="412"/>
      <c r="I236" s="415"/>
      <c r="J236" s="306">
        <f t="shared" si="77"/>
        <v>0</v>
      </c>
      <c r="K236" s="412"/>
      <c r="L236" s="415"/>
      <c r="M236" s="306">
        <f t="shared" si="78"/>
        <v>0</v>
      </c>
      <c r="N236" s="412"/>
      <c r="O236" s="415"/>
      <c r="P236" s="306">
        <f t="shared" si="79"/>
        <v>0</v>
      </c>
      <c r="Q236" s="412"/>
      <c r="R236" s="415"/>
      <c r="S236" s="306">
        <f t="shared" si="80"/>
        <v>0</v>
      </c>
      <c r="T236" s="412"/>
      <c r="U236" s="415"/>
      <c r="V236" s="306">
        <f t="shared" si="81"/>
        <v>0</v>
      </c>
      <c r="W236" s="412"/>
      <c r="X236" s="415"/>
      <c r="Y236" s="306">
        <f t="shared" si="82"/>
        <v>0</v>
      </c>
      <c r="Z236" s="412"/>
      <c r="AA236" s="415"/>
      <c r="AB236" s="306">
        <f t="shared" si="83"/>
        <v>0</v>
      </c>
      <c r="AC236" s="307">
        <f t="shared" si="84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76"/>
        <v>0</v>
      </c>
      <c r="H237" s="412"/>
      <c r="I237" s="415"/>
      <c r="J237" s="306">
        <f t="shared" si="77"/>
        <v>0</v>
      </c>
      <c r="K237" s="412"/>
      <c r="L237" s="415"/>
      <c r="M237" s="306">
        <f t="shared" si="78"/>
        <v>0</v>
      </c>
      <c r="N237" s="412"/>
      <c r="O237" s="415"/>
      <c r="P237" s="306">
        <f t="shared" si="79"/>
        <v>0</v>
      </c>
      <c r="Q237" s="412"/>
      <c r="R237" s="415"/>
      <c r="S237" s="306">
        <f t="shared" si="80"/>
        <v>0</v>
      </c>
      <c r="T237" s="412"/>
      <c r="U237" s="415"/>
      <c r="V237" s="306">
        <f t="shared" si="81"/>
        <v>0</v>
      </c>
      <c r="W237" s="412"/>
      <c r="X237" s="415"/>
      <c r="Y237" s="306">
        <f t="shared" si="82"/>
        <v>0</v>
      </c>
      <c r="Z237" s="412"/>
      <c r="AA237" s="415"/>
      <c r="AB237" s="306">
        <f t="shared" si="83"/>
        <v>0</v>
      </c>
      <c r="AC237" s="307">
        <f t="shared" si="84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76"/>
        <v>0</v>
      </c>
      <c r="H238" s="412"/>
      <c r="I238" s="415"/>
      <c r="J238" s="306">
        <f t="shared" si="77"/>
        <v>0</v>
      </c>
      <c r="K238" s="412"/>
      <c r="L238" s="415"/>
      <c r="M238" s="306">
        <f t="shared" si="78"/>
        <v>0</v>
      </c>
      <c r="N238" s="412"/>
      <c r="O238" s="415"/>
      <c r="P238" s="306">
        <f t="shared" si="79"/>
        <v>0</v>
      </c>
      <c r="Q238" s="412"/>
      <c r="R238" s="415"/>
      <c r="S238" s="306">
        <f t="shared" si="80"/>
        <v>0</v>
      </c>
      <c r="T238" s="412"/>
      <c r="U238" s="415"/>
      <c r="V238" s="306">
        <f t="shared" si="81"/>
        <v>0</v>
      </c>
      <c r="W238" s="412"/>
      <c r="X238" s="415"/>
      <c r="Y238" s="306">
        <f t="shared" si="82"/>
        <v>0</v>
      </c>
      <c r="Z238" s="412"/>
      <c r="AA238" s="415"/>
      <c r="AB238" s="306">
        <f t="shared" si="83"/>
        <v>0</v>
      </c>
      <c r="AC238" s="307">
        <f t="shared" si="84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76"/>
        <v>0</v>
      </c>
      <c r="H239" s="412"/>
      <c r="I239" s="415"/>
      <c r="J239" s="306">
        <f t="shared" si="77"/>
        <v>0</v>
      </c>
      <c r="K239" s="412"/>
      <c r="L239" s="415"/>
      <c r="M239" s="306">
        <f t="shared" si="78"/>
        <v>0</v>
      </c>
      <c r="N239" s="412"/>
      <c r="O239" s="415"/>
      <c r="P239" s="306">
        <f t="shared" si="79"/>
        <v>0</v>
      </c>
      <c r="Q239" s="412"/>
      <c r="R239" s="415"/>
      <c r="S239" s="306">
        <f t="shared" si="80"/>
        <v>0</v>
      </c>
      <c r="T239" s="412"/>
      <c r="U239" s="415"/>
      <c r="V239" s="306">
        <f t="shared" si="81"/>
        <v>0</v>
      </c>
      <c r="W239" s="412"/>
      <c r="X239" s="415"/>
      <c r="Y239" s="306">
        <f t="shared" si="82"/>
        <v>0</v>
      </c>
      <c r="Z239" s="412"/>
      <c r="AA239" s="415"/>
      <c r="AB239" s="306">
        <f t="shared" si="83"/>
        <v>0</v>
      </c>
      <c r="AC239" s="307">
        <f t="shared" si="84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76"/>
        <v>0</v>
      </c>
      <c r="H240" s="412"/>
      <c r="I240" s="415"/>
      <c r="J240" s="306">
        <f t="shared" si="77"/>
        <v>0</v>
      </c>
      <c r="K240" s="412"/>
      <c r="L240" s="415"/>
      <c r="M240" s="306">
        <f t="shared" si="78"/>
        <v>0</v>
      </c>
      <c r="N240" s="412"/>
      <c r="O240" s="415"/>
      <c r="P240" s="306">
        <f t="shared" si="79"/>
        <v>0</v>
      </c>
      <c r="Q240" s="412"/>
      <c r="R240" s="415"/>
      <c r="S240" s="306">
        <f t="shared" si="80"/>
        <v>0</v>
      </c>
      <c r="T240" s="412"/>
      <c r="U240" s="415"/>
      <c r="V240" s="306">
        <f t="shared" si="81"/>
        <v>0</v>
      </c>
      <c r="W240" s="412"/>
      <c r="X240" s="415"/>
      <c r="Y240" s="306">
        <f t="shared" si="82"/>
        <v>0</v>
      </c>
      <c r="Z240" s="412"/>
      <c r="AA240" s="415"/>
      <c r="AB240" s="306">
        <f t="shared" si="83"/>
        <v>0</v>
      </c>
      <c r="AC240" s="307">
        <f t="shared" si="84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76"/>
        <v>0</v>
      </c>
      <c r="H241" s="412"/>
      <c r="I241" s="415"/>
      <c r="J241" s="306">
        <f t="shared" si="77"/>
        <v>0</v>
      </c>
      <c r="K241" s="412"/>
      <c r="L241" s="415"/>
      <c r="M241" s="306">
        <f t="shared" si="78"/>
        <v>0</v>
      </c>
      <c r="N241" s="412"/>
      <c r="O241" s="415"/>
      <c r="P241" s="306">
        <f t="shared" si="79"/>
        <v>0</v>
      </c>
      <c r="Q241" s="412"/>
      <c r="R241" s="415"/>
      <c r="S241" s="306">
        <f t="shared" si="80"/>
        <v>0</v>
      </c>
      <c r="T241" s="412"/>
      <c r="U241" s="415"/>
      <c r="V241" s="306">
        <f t="shared" si="81"/>
        <v>0</v>
      </c>
      <c r="W241" s="412"/>
      <c r="X241" s="415"/>
      <c r="Y241" s="306">
        <f t="shared" si="82"/>
        <v>0</v>
      </c>
      <c r="Z241" s="412"/>
      <c r="AA241" s="415"/>
      <c r="AB241" s="306">
        <f t="shared" si="83"/>
        <v>0</v>
      </c>
      <c r="AC241" s="307">
        <f t="shared" si="84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76"/>
        <v>0</v>
      </c>
      <c r="H242" s="412"/>
      <c r="I242" s="415"/>
      <c r="J242" s="306">
        <f t="shared" si="77"/>
        <v>0</v>
      </c>
      <c r="K242" s="412"/>
      <c r="L242" s="415"/>
      <c r="M242" s="306">
        <f t="shared" si="78"/>
        <v>0</v>
      </c>
      <c r="N242" s="412"/>
      <c r="O242" s="415"/>
      <c r="P242" s="306">
        <f t="shared" si="79"/>
        <v>0</v>
      </c>
      <c r="Q242" s="412"/>
      <c r="R242" s="415"/>
      <c r="S242" s="306">
        <f t="shared" si="80"/>
        <v>0</v>
      </c>
      <c r="T242" s="412"/>
      <c r="U242" s="415"/>
      <c r="V242" s="306">
        <f t="shared" si="81"/>
        <v>0</v>
      </c>
      <c r="W242" s="412"/>
      <c r="X242" s="415"/>
      <c r="Y242" s="306">
        <f t="shared" si="82"/>
        <v>0</v>
      </c>
      <c r="Z242" s="412"/>
      <c r="AA242" s="415"/>
      <c r="AB242" s="306">
        <f t="shared" si="83"/>
        <v>0</v>
      </c>
      <c r="AC242" s="307">
        <f t="shared" si="84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76"/>
        <v>0</v>
      </c>
      <c r="H243" s="412"/>
      <c r="I243" s="415"/>
      <c r="J243" s="306">
        <f t="shared" si="77"/>
        <v>0</v>
      </c>
      <c r="K243" s="412"/>
      <c r="L243" s="415"/>
      <c r="M243" s="306">
        <f t="shared" si="78"/>
        <v>0</v>
      </c>
      <c r="N243" s="412"/>
      <c r="O243" s="415"/>
      <c r="P243" s="306">
        <f t="shared" si="79"/>
        <v>0</v>
      </c>
      <c r="Q243" s="412"/>
      <c r="R243" s="415"/>
      <c r="S243" s="306">
        <f t="shared" si="80"/>
        <v>0</v>
      </c>
      <c r="T243" s="412"/>
      <c r="U243" s="415"/>
      <c r="V243" s="306">
        <f t="shared" si="81"/>
        <v>0</v>
      </c>
      <c r="W243" s="412"/>
      <c r="X243" s="415"/>
      <c r="Y243" s="306">
        <f t="shared" si="82"/>
        <v>0</v>
      </c>
      <c r="Z243" s="412"/>
      <c r="AA243" s="415"/>
      <c r="AB243" s="306">
        <f t="shared" si="83"/>
        <v>0</v>
      </c>
      <c r="AC243" s="307">
        <f t="shared" si="84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76"/>
        <v>0</v>
      </c>
      <c r="H244" s="412"/>
      <c r="I244" s="415"/>
      <c r="J244" s="306">
        <f t="shared" si="77"/>
        <v>0</v>
      </c>
      <c r="K244" s="412"/>
      <c r="L244" s="415"/>
      <c r="M244" s="306">
        <f t="shared" si="78"/>
        <v>0</v>
      </c>
      <c r="N244" s="412"/>
      <c r="O244" s="415"/>
      <c r="P244" s="306">
        <f t="shared" si="79"/>
        <v>0</v>
      </c>
      <c r="Q244" s="412"/>
      <c r="R244" s="415"/>
      <c r="S244" s="306">
        <f t="shared" si="80"/>
        <v>0</v>
      </c>
      <c r="T244" s="412"/>
      <c r="U244" s="415"/>
      <c r="V244" s="306">
        <f t="shared" si="81"/>
        <v>0</v>
      </c>
      <c r="W244" s="412"/>
      <c r="X244" s="415"/>
      <c r="Y244" s="306">
        <f t="shared" si="82"/>
        <v>0</v>
      </c>
      <c r="Z244" s="412"/>
      <c r="AA244" s="415"/>
      <c r="AB244" s="306">
        <f t="shared" si="83"/>
        <v>0</v>
      </c>
      <c r="AC244" s="307">
        <f t="shared" si="84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76"/>
        <v>0</v>
      </c>
      <c r="H245" s="412"/>
      <c r="I245" s="415"/>
      <c r="J245" s="306">
        <f t="shared" si="77"/>
        <v>0</v>
      </c>
      <c r="K245" s="412"/>
      <c r="L245" s="415"/>
      <c r="M245" s="306">
        <f t="shared" si="78"/>
        <v>0</v>
      </c>
      <c r="N245" s="412"/>
      <c r="O245" s="415"/>
      <c r="P245" s="306">
        <f t="shared" si="79"/>
        <v>0</v>
      </c>
      <c r="Q245" s="412"/>
      <c r="R245" s="415"/>
      <c r="S245" s="306">
        <f t="shared" si="80"/>
        <v>0</v>
      </c>
      <c r="T245" s="412"/>
      <c r="U245" s="415"/>
      <c r="V245" s="306">
        <f t="shared" si="81"/>
        <v>0</v>
      </c>
      <c r="W245" s="412"/>
      <c r="X245" s="415"/>
      <c r="Y245" s="306">
        <f t="shared" si="82"/>
        <v>0</v>
      </c>
      <c r="Z245" s="412"/>
      <c r="AA245" s="415"/>
      <c r="AB245" s="306">
        <f t="shared" si="83"/>
        <v>0</v>
      </c>
      <c r="AC245" s="307">
        <f t="shared" si="84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76"/>
        <v>0</v>
      </c>
      <c r="H246" s="412"/>
      <c r="I246" s="415"/>
      <c r="J246" s="306">
        <f t="shared" si="77"/>
        <v>0</v>
      </c>
      <c r="K246" s="412"/>
      <c r="L246" s="415"/>
      <c r="M246" s="306">
        <f t="shared" si="78"/>
        <v>0</v>
      </c>
      <c r="N246" s="412"/>
      <c r="O246" s="415"/>
      <c r="P246" s="306">
        <f t="shared" si="79"/>
        <v>0</v>
      </c>
      <c r="Q246" s="412"/>
      <c r="R246" s="415"/>
      <c r="S246" s="306">
        <f t="shared" si="80"/>
        <v>0</v>
      </c>
      <c r="T246" s="412"/>
      <c r="U246" s="415"/>
      <c r="V246" s="306">
        <f t="shared" si="81"/>
        <v>0</v>
      </c>
      <c r="W246" s="412"/>
      <c r="X246" s="415"/>
      <c r="Y246" s="306">
        <f t="shared" si="82"/>
        <v>0</v>
      </c>
      <c r="Z246" s="412"/>
      <c r="AA246" s="415"/>
      <c r="AB246" s="306">
        <f t="shared" si="83"/>
        <v>0</v>
      </c>
      <c r="AC246" s="307">
        <f t="shared" si="84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76"/>
        <v>0</v>
      </c>
      <c r="H247" s="412"/>
      <c r="I247" s="415"/>
      <c r="J247" s="306">
        <f t="shared" si="77"/>
        <v>0</v>
      </c>
      <c r="K247" s="412"/>
      <c r="L247" s="415"/>
      <c r="M247" s="306">
        <f t="shared" si="78"/>
        <v>0</v>
      </c>
      <c r="N247" s="412"/>
      <c r="O247" s="415"/>
      <c r="P247" s="306">
        <f t="shared" si="79"/>
        <v>0</v>
      </c>
      <c r="Q247" s="412"/>
      <c r="R247" s="415"/>
      <c r="S247" s="306">
        <f t="shared" si="80"/>
        <v>0</v>
      </c>
      <c r="T247" s="412"/>
      <c r="U247" s="415"/>
      <c r="V247" s="306">
        <f t="shared" si="81"/>
        <v>0</v>
      </c>
      <c r="W247" s="412"/>
      <c r="X247" s="415"/>
      <c r="Y247" s="306">
        <f t="shared" si="82"/>
        <v>0</v>
      </c>
      <c r="Z247" s="412"/>
      <c r="AA247" s="415"/>
      <c r="AB247" s="306">
        <f t="shared" si="83"/>
        <v>0</v>
      </c>
      <c r="AC247" s="307">
        <f t="shared" si="84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76"/>
        <v>0</v>
      </c>
      <c r="H248" s="413"/>
      <c r="I248" s="416"/>
      <c r="J248" s="314">
        <f t="shared" si="77"/>
        <v>0</v>
      </c>
      <c r="K248" s="413"/>
      <c r="L248" s="416"/>
      <c r="M248" s="314">
        <f t="shared" si="78"/>
        <v>0</v>
      </c>
      <c r="N248" s="413"/>
      <c r="O248" s="416"/>
      <c r="P248" s="314">
        <f t="shared" si="79"/>
        <v>0</v>
      </c>
      <c r="Q248" s="413"/>
      <c r="R248" s="416"/>
      <c r="S248" s="314">
        <f t="shared" si="80"/>
        <v>0</v>
      </c>
      <c r="T248" s="413"/>
      <c r="U248" s="416"/>
      <c r="V248" s="314">
        <f t="shared" si="81"/>
        <v>0</v>
      </c>
      <c r="W248" s="413"/>
      <c r="X248" s="416"/>
      <c r="Y248" s="314">
        <f t="shared" si="82"/>
        <v>0</v>
      </c>
      <c r="Z248" s="413"/>
      <c r="AA248" s="416"/>
      <c r="AB248" s="314">
        <f t="shared" si="83"/>
        <v>0</v>
      </c>
      <c r="AC248" s="315">
        <f t="shared" si="84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00">
        <f t="shared" ref="H252" si="85">H249+H224+H199+H178+H153+H132+H107+H82+H57</f>
        <v>0</v>
      </c>
      <c r="I252" s="501"/>
      <c r="J252" s="501"/>
      <c r="K252" s="500">
        <f t="shared" ref="K252" si="86">K249+K224+K199+K178+K153+K132+K107+K82+K57</f>
        <v>0</v>
      </c>
      <c r="L252" s="501"/>
      <c r="M252" s="501"/>
      <c r="N252" s="500">
        <f t="shared" ref="N252" si="87">N249+N224+N199+N178+N153+N132+N107+N82+N57</f>
        <v>0</v>
      </c>
      <c r="O252" s="501"/>
      <c r="P252" s="501"/>
      <c r="Q252" s="500">
        <f t="shared" ref="Q252" si="88">Q249+Q224+Q199+Q178+Q153+Q132+Q107+Q82+Q57</f>
        <v>0</v>
      </c>
      <c r="R252" s="501"/>
      <c r="S252" s="501"/>
      <c r="T252" s="500">
        <f t="shared" ref="T252" si="89">T249+T224+T199+T178+T153+T132+T107+T82+T57</f>
        <v>0</v>
      </c>
      <c r="U252" s="501"/>
      <c r="V252" s="501"/>
      <c r="W252" s="500">
        <f t="shared" ref="W252" si="90">W249+W224+W199+W178+W153+W132+W107+W82+W57</f>
        <v>0</v>
      </c>
      <c r="X252" s="501"/>
      <c r="Y252" s="501"/>
      <c r="Z252" s="500">
        <f t="shared" ref="Z252" si="91">Z249+Z224+Z199+Z178+Z153+Z132+Z107+Z82+Z57</f>
        <v>0</v>
      </c>
      <c r="AA252" s="501"/>
      <c r="AB252" s="501"/>
      <c r="AC252" s="329">
        <f>AC249+AC224+AC199+AC178+AC153+AC132+AC107+AC82+AC57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P Com 1'!A81" display="Frais généraux  (frais administratifs, de bureau, de fonctionnement)"/>
    <hyperlink ref="G14:L14" location="'P Com 1'!A106" display="Frais de déplacement hébergement"/>
    <hyperlink ref="G15:L15" location="'P Com 1'!A131" display="Equipement communaitaires"/>
    <hyperlink ref="G16:L16" location="'P Com 1'!A152" display="Equipement pays tiersmunaitaires"/>
    <hyperlink ref="G17:L17" location="'P Com 1'!A177" display="Infrastructures et travaux communautaires"/>
    <hyperlink ref="G18:L18" location="'P Com 1'!A198" display="Infrastructures et travaux pays tiersmunautaires"/>
    <hyperlink ref="G19:L19" location="'P Com 1'!A223" display="Compétences et services externes"/>
    <hyperlink ref="G20:L20" location="'P Com 1'!A248" display="Communication"/>
    <hyperlink ref="G21:L21" location="'P Com 1'!A251" display="Total"/>
    <hyperlink ref="G12:L12" location="'P Com 1'!A56" display="Frais de personne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topLeftCell="A31" zoomScale="85" zoomScaleNormal="85" workbookViewId="0">
      <selection activeCell="C45" sqref="C45"/>
    </sheetView>
  </sheetViews>
  <sheetFormatPr baseColWidth="10" defaultColWidth="9.140625" defaultRowHeight="12.75" x14ac:dyDescent="0.2"/>
  <cols>
    <col min="1" max="1" width="6.7109375" style="225" customWidth="1"/>
    <col min="2" max="2" width="28.28515625" style="225" customWidth="1"/>
    <col min="3" max="4" width="20.7109375" style="225" customWidth="1"/>
    <col min="5" max="28" width="12.7109375" style="225" customWidth="1"/>
    <col min="29" max="29" width="14.7109375" style="225" customWidth="1"/>
    <col min="30" max="30" width="12.7109375" style="225" customWidth="1"/>
    <col min="31" max="31" width="15.42578125" style="225" customWidth="1"/>
    <col min="32" max="32" width="49.7109375" style="225" customWidth="1"/>
    <col min="33" max="16384" width="9.140625" style="225"/>
  </cols>
  <sheetData>
    <row r="1" spans="1:32" ht="31.5" customHeight="1" x14ac:dyDescent="0.2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2" ht="25.5" x14ac:dyDescent="0.2">
      <c r="A2" s="224"/>
      <c r="B2" s="224"/>
      <c r="C2" s="224"/>
      <c r="D2" s="224"/>
      <c r="E2" s="226" t="s">
        <v>175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2" ht="13.5" thickBot="1" x14ac:dyDescent="0.25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32" x14ac:dyDescent="0.2">
      <c r="B4" s="229" t="s">
        <v>176</v>
      </c>
      <c r="C4" s="523" t="s">
        <v>204</v>
      </c>
      <c r="D4" s="523"/>
      <c r="E4" s="523"/>
      <c r="F4" s="523"/>
      <c r="G4" s="523"/>
      <c r="H4" s="524"/>
      <c r="I4" s="228"/>
      <c r="J4" s="228"/>
      <c r="K4" s="228"/>
      <c r="L4" s="228"/>
      <c r="M4" s="228"/>
    </row>
    <row r="5" spans="1:32" x14ac:dyDescent="0.2">
      <c r="B5" s="230" t="s">
        <v>177</v>
      </c>
      <c r="C5" s="525" t="s">
        <v>205</v>
      </c>
      <c r="D5" s="525"/>
      <c r="E5" s="525"/>
      <c r="F5" s="525"/>
      <c r="G5" s="525"/>
      <c r="H5" s="526"/>
      <c r="I5" s="231"/>
      <c r="J5" s="231"/>
      <c r="K5" s="231"/>
      <c r="L5" s="231"/>
      <c r="M5" s="231"/>
    </row>
    <row r="6" spans="1:32" x14ac:dyDescent="0.2">
      <c r="B6" s="230" t="s">
        <v>24</v>
      </c>
      <c r="C6" s="515" t="s">
        <v>171</v>
      </c>
      <c r="D6" s="515"/>
      <c r="E6" s="515"/>
      <c r="F6" s="515"/>
      <c r="G6" s="515"/>
      <c r="H6" s="516"/>
      <c r="I6" s="231"/>
      <c r="J6" s="231"/>
      <c r="K6" s="231"/>
      <c r="L6" s="231"/>
      <c r="M6" s="231"/>
    </row>
    <row r="7" spans="1:32" x14ac:dyDescent="0.2">
      <c r="B7" s="230" t="s">
        <v>25</v>
      </c>
      <c r="C7" s="515" t="s">
        <v>167</v>
      </c>
      <c r="D7" s="515"/>
      <c r="E7" s="515"/>
      <c r="F7" s="515"/>
      <c r="G7" s="515"/>
      <c r="H7" s="516"/>
      <c r="I7" s="231"/>
      <c r="J7" s="231"/>
      <c r="K7" s="232"/>
      <c r="L7" s="231"/>
      <c r="M7" s="231"/>
    </row>
    <row r="8" spans="1:32" ht="13.5" thickBot="1" x14ac:dyDescent="0.25">
      <c r="B8" s="233" t="s">
        <v>154</v>
      </c>
      <c r="C8" s="517" t="s">
        <v>168</v>
      </c>
      <c r="D8" s="517"/>
      <c r="E8" s="517"/>
      <c r="F8" s="517"/>
      <c r="G8" s="517"/>
      <c r="H8" s="518"/>
      <c r="I8" s="231"/>
      <c r="J8" s="231"/>
      <c r="K8" s="232"/>
      <c r="L8" s="231"/>
      <c r="M8" s="231"/>
    </row>
    <row r="9" spans="1:32" x14ac:dyDescent="0.2">
      <c r="J9" s="234"/>
    </row>
    <row r="10" spans="1:32" x14ac:dyDescent="0.2">
      <c r="B10" s="235"/>
      <c r="J10" s="234"/>
    </row>
    <row r="11" spans="1:32" s="236" customFormat="1" ht="20.25" x14ac:dyDescent="0.2">
      <c r="B11" s="237" t="s">
        <v>93</v>
      </c>
      <c r="C11" s="237" t="s">
        <v>0</v>
      </c>
      <c r="D11" s="237" t="s">
        <v>1</v>
      </c>
      <c r="E11" s="238"/>
      <c r="G11" s="505" t="s">
        <v>64</v>
      </c>
      <c r="H11" s="506"/>
      <c r="I11" s="506"/>
      <c r="J11" s="506"/>
      <c r="K11" s="506"/>
      <c r="L11" s="506"/>
      <c r="N11" s="239" t="s">
        <v>163</v>
      </c>
    </row>
    <row r="12" spans="1:32" x14ac:dyDescent="0.2">
      <c r="B12" s="240" t="s">
        <v>2</v>
      </c>
      <c r="C12" s="401">
        <v>0</v>
      </c>
      <c r="D12" s="241">
        <f>IF(C$31&gt;0,C12/C$31,0)</f>
        <v>0</v>
      </c>
      <c r="E12" s="242"/>
      <c r="G12" s="497" t="s">
        <v>11</v>
      </c>
      <c r="H12" s="521"/>
      <c r="I12" s="521"/>
      <c r="J12" s="521"/>
      <c r="K12" s="521"/>
      <c r="L12" s="522"/>
      <c r="N12" s="243">
        <f>COUNTIF(AC37:AC56,"&gt;0")</f>
        <v>0</v>
      </c>
    </row>
    <row r="13" spans="1:32" x14ac:dyDescent="0.2">
      <c r="B13" s="244" t="s">
        <v>3</v>
      </c>
      <c r="C13" s="401">
        <v>0</v>
      </c>
      <c r="D13" s="241">
        <f t="shared" ref="D13:D28" si="0">IF(C$31&gt;0,C13/C$31,0)</f>
        <v>0</v>
      </c>
      <c r="E13" s="245"/>
      <c r="G13" s="497" t="s">
        <v>62</v>
      </c>
      <c r="H13" s="521"/>
      <c r="I13" s="521"/>
      <c r="J13" s="521"/>
      <c r="K13" s="521"/>
      <c r="L13" s="522"/>
      <c r="N13" s="243">
        <f>COUNTIF(AC62:AC81,"&gt;0")</f>
        <v>0</v>
      </c>
    </row>
    <row r="14" spans="1:32" x14ac:dyDescent="0.2">
      <c r="B14" s="246" t="s">
        <v>4</v>
      </c>
      <c r="C14" s="402">
        <v>0</v>
      </c>
      <c r="D14" s="247"/>
      <c r="E14" s="245"/>
      <c r="G14" s="497" t="s">
        <v>44</v>
      </c>
      <c r="H14" s="521"/>
      <c r="I14" s="521"/>
      <c r="J14" s="521"/>
      <c r="K14" s="521"/>
      <c r="L14" s="522"/>
      <c r="N14" s="243">
        <f>COUNTIF(AC87:AC106,"&gt;0")</f>
        <v>0</v>
      </c>
    </row>
    <row r="15" spans="1:32" x14ac:dyDescent="0.2">
      <c r="B15" s="244" t="s">
        <v>115</v>
      </c>
      <c r="C15" s="401">
        <v>0</v>
      </c>
      <c r="D15" s="241">
        <f t="shared" si="0"/>
        <v>0</v>
      </c>
      <c r="G15" s="497" t="s">
        <v>45</v>
      </c>
      <c r="H15" s="521"/>
      <c r="I15" s="521"/>
      <c r="J15" s="521"/>
      <c r="K15" s="521"/>
      <c r="L15" s="522"/>
      <c r="N15" s="243">
        <f>COUNTIF(AC112:AC131,"&gt;0")</f>
        <v>0</v>
      </c>
    </row>
    <row r="16" spans="1:32" x14ac:dyDescent="0.2">
      <c r="B16" s="244" t="s">
        <v>116</v>
      </c>
      <c r="C16" s="401">
        <v>0</v>
      </c>
      <c r="D16" s="241">
        <f t="shared" si="0"/>
        <v>0</v>
      </c>
      <c r="G16" s="497" t="s">
        <v>147</v>
      </c>
      <c r="H16" s="521"/>
      <c r="I16" s="521"/>
      <c r="J16" s="521"/>
      <c r="K16" s="521"/>
      <c r="L16" s="522"/>
      <c r="N16" s="243">
        <f>COUNTIF(AC133:AC152,"&gt;0")</f>
        <v>0</v>
      </c>
    </row>
    <row r="17" spans="2:14" x14ac:dyDescent="0.2">
      <c r="B17" s="244" t="s">
        <v>117</v>
      </c>
      <c r="C17" s="401">
        <v>0</v>
      </c>
      <c r="D17" s="241">
        <f t="shared" si="0"/>
        <v>0</v>
      </c>
      <c r="G17" s="497" t="s">
        <v>63</v>
      </c>
      <c r="H17" s="521"/>
      <c r="I17" s="521"/>
      <c r="J17" s="521"/>
      <c r="K17" s="521"/>
      <c r="L17" s="522"/>
      <c r="N17" s="243">
        <f>COUNTIF(AC158:AC177,"&gt;0")</f>
        <v>0</v>
      </c>
    </row>
    <row r="18" spans="2:14" x14ac:dyDescent="0.2">
      <c r="B18" s="244" t="s">
        <v>118</v>
      </c>
      <c r="C18" s="401">
        <v>0</v>
      </c>
      <c r="D18" s="241">
        <f t="shared" si="0"/>
        <v>0</v>
      </c>
      <c r="G18" s="497" t="s">
        <v>148</v>
      </c>
      <c r="H18" s="521"/>
      <c r="I18" s="521"/>
      <c r="J18" s="521"/>
      <c r="K18" s="521"/>
      <c r="L18" s="522"/>
      <c r="N18" s="243">
        <f>COUNTIF(AC179:AC198,"&gt;0")</f>
        <v>0</v>
      </c>
    </row>
    <row r="19" spans="2:14" x14ac:dyDescent="0.2">
      <c r="B19" s="244" t="s">
        <v>119</v>
      </c>
      <c r="C19" s="401">
        <v>0</v>
      </c>
      <c r="D19" s="241">
        <f t="shared" si="0"/>
        <v>0</v>
      </c>
      <c r="G19" s="497" t="s">
        <v>16</v>
      </c>
      <c r="H19" s="521"/>
      <c r="I19" s="521"/>
      <c r="J19" s="521"/>
      <c r="K19" s="521"/>
      <c r="L19" s="522"/>
      <c r="N19" s="243">
        <f>COUNTIF(AC204:AC223,"&gt;0")</f>
        <v>0</v>
      </c>
    </row>
    <row r="20" spans="2:14" s="251" customFormat="1" x14ac:dyDescent="0.2">
      <c r="B20" s="248" t="s">
        <v>107</v>
      </c>
      <c r="C20" s="249">
        <f>C12+C13+C15+C16+C17+C18+C19</f>
        <v>0</v>
      </c>
      <c r="D20" s="250">
        <f t="shared" si="0"/>
        <v>0</v>
      </c>
      <c r="E20" s="225"/>
      <c r="G20" s="497" t="s">
        <v>17</v>
      </c>
      <c r="H20" s="521"/>
      <c r="I20" s="521"/>
      <c r="J20" s="521"/>
      <c r="K20" s="521"/>
      <c r="L20" s="522"/>
      <c r="N20" s="243">
        <f>COUNTIF(AC229:AC248,"&gt;0")</f>
        <v>0</v>
      </c>
    </row>
    <row r="21" spans="2:14" x14ac:dyDescent="0.2">
      <c r="B21" s="252" t="s">
        <v>7</v>
      </c>
      <c r="C21" s="403">
        <v>0</v>
      </c>
      <c r="D21" s="253">
        <f t="shared" si="0"/>
        <v>0</v>
      </c>
      <c r="E21" s="254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255" t="s">
        <v>4</v>
      </c>
      <c r="C22" s="404">
        <v>0</v>
      </c>
      <c r="D22" s="256">
        <f t="shared" si="0"/>
        <v>0</v>
      </c>
      <c r="E22" s="245"/>
      <c r="G22" s="234"/>
    </row>
    <row r="23" spans="2:14" x14ac:dyDescent="0.2">
      <c r="B23" s="252" t="s">
        <v>120</v>
      </c>
      <c r="C23" s="403">
        <v>0</v>
      </c>
      <c r="D23" s="253">
        <f t="shared" si="0"/>
        <v>0</v>
      </c>
      <c r="E23" s="254"/>
      <c r="G23" s="234"/>
    </row>
    <row r="24" spans="2:14" ht="15.75" x14ac:dyDescent="0.2">
      <c r="B24" s="252" t="s">
        <v>121</v>
      </c>
      <c r="C24" s="403">
        <v>0</v>
      </c>
      <c r="D24" s="253">
        <f t="shared" si="0"/>
        <v>0</v>
      </c>
      <c r="E24" s="254"/>
      <c r="G24" s="494" t="s">
        <v>56</v>
      </c>
      <c r="H24" s="495"/>
      <c r="I24" s="495"/>
      <c r="J24" s="495"/>
      <c r="K24" s="495"/>
      <c r="L24" s="496"/>
    </row>
    <row r="25" spans="2:14" x14ac:dyDescent="0.2">
      <c r="B25" s="252" t="s">
        <v>122</v>
      </c>
      <c r="C25" s="403">
        <v>0</v>
      </c>
      <c r="D25" s="253">
        <f t="shared" si="0"/>
        <v>0</v>
      </c>
      <c r="E25" s="254"/>
      <c r="G25" s="257"/>
      <c r="H25" s="258"/>
      <c r="I25" s="258"/>
      <c r="J25" s="259"/>
      <c r="K25" s="258"/>
      <c r="L25" s="260"/>
    </row>
    <row r="26" spans="2:14" x14ac:dyDescent="0.2">
      <c r="B26" s="252" t="s">
        <v>123</v>
      </c>
      <c r="C26" s="403">
        <v>0</v>
      </c>
      <c r="D26" s="253">
        <f t="shared" si="0"/>
        <v>0</v>
      </c>
      <c r="E26" s="254"/>
      <c r="G26" s="261" t="s">
        <v>105</v>
      </c>
      <c r="H26" s="262"/>
      <c r="I26" s="262"/>
      <c r="J26" s="263"/>
      <c r="K26" s="262"/>
      <c r="L26" s="264"/>
    </row>
    <row r="27" spans="2:14" x14ac:dyDescent="0.2">
      <c r="B27" s="252" t="s">
        <v>124</v>
      </c>
      <c r="C27" s="403">
        <v>0</v>
      </c>
      <c r="D27" s="253">
        <f t="shared" si="0"/>
        <v>0</v>
      </c>
      <c r="E27" s="254"/>
      <c r="G27" s="265" t="s">
        <v>126</v>
      </c>
      <c r="H27" s="262"/>
      <c r="I27" s="262"/>
      <c r="J27" s="262"/>
      <c r="K27" s="266"/>
      <c r="L27" s="267"/>
    </row>
    <row r="28" spans="2:14" x14ac:dyDescent="0.2">
      <c r="B28" s="268" t="s">
        <v>125</v>
      </c>
      <c r="C28" s="403">
        <v>0</v>
      </c>
      <c r="D28" s="247">
        <f t="shared" si="0"/>
        <v>0</v>
      </c>
      <c r="E28" s="254"/>
      <c r="G28" s="265" t="s">
        <v>127</v>
      </c>
      <c r="H28" s="262"/>
      <c r="I28" s="262"/>
      <c r="J28" s="262"/>
      <c r="K28" s="266"/>
      <c r="L28" s="267"/>
    </row>
    <row r="29" spans="2:14" s="251" customFormat="1" x14ac:dyDescent="0.2">
      <c r="B29" s="269" t="s">
        <v>108</v>
      </c>
      <c r="C29" s="270">
        <f>C21+C23+C24+C25+C26+C27-C28</f>
        <v>0</v>
      </c>
      <c r="D29" s="271">
        <f>IF(C$31&lt;&gt;0,C29/C$31,0)</f>
        <v>0</v>
      </c>
      <c r="E29" s="272"/>
      <c r="G29" s="265" t="s">
        <v>132</v>
      </c>
      <c r="H29" s="262"/>
      <c r="I29" s="262"/>
      <c r="J29" s="262"/>
      <c r="K29" s="266"/>
      <c r="L29" s="267"/>
    </row>
    <row r="30" spans="2:14" ht="13.5" thickBot="1" x14ac:dyDescent="0.25">
      <c r="B30" s="273"/>
      <c r="C30" s="274"/>
      <c r="D30" s="232"/>
      <c r="E30" s="254"/>
      <c r="G30" s="265" t="s">
        <v>133</v>
      </c>
      <c r="H30" s="262"/>
      <c r="I30" s="262"/>
      <c r="J30" s="262"/>
      <c r="K30" s="266"/>
      <c r="L30" s="267"/>
    </row>
    <row r="31" spans="2:14" x14ac:dyDescent="0.2">
      <c r="B31" s="275" t="s">
        <v>155</v>
      </c>
      <c r="C31" s="276">
        <f>C29+C20</f>
        <v>0</v>
      </c>
      <c r="D31" s="277"/>
      <c r="E31" s="254"/>
      <c r="G31" s="265"/>
      <c r="H31" s="278" t="s">
        <v>157</v>
      </c>
      <c r="I31" s="262"/>
      <c r="J31" s="279" t="s">
        <v>164</v>
      </c>
      <c r="K31" s="266"/>
      <c r="L31" s="280" t="s">
        <v>156</v>
      </c>
    </row>
    <row r="32" spans="2:14" ht="12.75" customHeight="1" thickBot="1" x14ac:dyDescent="0.25">
      <c r="B32" s="281" t="s">
        <v>130</v>
      </c>
      <c r="C32" s="282">
        <f>C14+C22</f>
        <v>0</v>
      </c>
      <c r="D32" s="283">
        <f>IF(C31&gt;0,C32/C31,0)</f>
        <v>0</v>
      </c>
      <c r="G32" s="284"/>
      <c r="H32" s="285"/>
      <c r="I32" s="285"/>
      <c r="J32" s="285"/>
      <c r="K32" s="285"/>
      <c r="L32" s="286"/>
    </row>
    <row r="33" spans="2:32" ht="15" x14ac:dyDescent="0.2">
      <c r="B33" s="232"/>
      <c r="C33" s="232"/>
      <c r="D33" s="232"/>
      <c r="E33" s="232"/>
      <c r="F33" s="232"/>
      <c r="G33" s="287"/>
      <c r="H33" s="287"/>
      <c r="I33" s="287"/>
      <c r="J33" s="287"/>
      <c r="K33" s="287"/>
      <c r="L33" s="287"/>
      <c r="M33" s="287"/>
    </row>
    <row r="34" spans="2:32" ht="13.5" thickBot="1" x14ac:dyDescent="0.25">
      <c r="B34" s="232"/>
      <c r="C34" s="232"/>
      <c r="D34" s="232"/>
      <c r="E34" s="232"/>
      <c r="F34" s="232"/>
      <c r="G34" s="288"/>
      <c r="H34" s="232"/>
      <c r="I34" s="232"/>
      <c r="J34" s="232"/>
      <c r="K34" s="232"/>
      <c r="L34" s="232"/>
      <c r="M34" s="232"/>
    </row>
    <row r="35" spans="2:32" ht="13.5" customHeight="1" thickBot="1" x14ac:dyDescent="0.25">
      <c r="B35" s="490" t="s">
        <v>66</v>
      </c>
      <c r="C35" s="488" t="s">
        <v>27</v>
      </c>
      <c r="D35" s="488"/>
      <c r="E35" s="488" t="s">
        <v>28</v>
      </c>
      <c r="F35" s="488"/>
      <c r="G35" s="488"/>
      <c r="H35" s="493" t="s">
        <v>29</v>
      </c>
      <c r="I35" s="493"/>
      <c r="J35" s="493"/>
      <c r="K35" s="488" t="s">
        <v>30</v>
      </c>
      <c r="L35" s="488"/>
      <c r="M35" s="488"/>
      <c r="N35" s="488" t="s">
        <v>31</v>
      </c>
      <c r="O35" s="488"/>
      <c r="P35" s="488"/>
      <c r="Q35" s="488" t="s">
        <v>32</v>
      </c>
      <c r="R35" s="488"/>
      <c r="S35" s="488"/>
      <c r="T35" s="488" t="s">
        <v>33</v>
      </c>
      <c r="U35" s="488"/>
      <c r="V35" s="488"/>
      <c r="W35" s="488" t="s">
        <v>34</v>
      </c>
      <c r="X35" s="488"/>
      <c r="Y35" s="488"/>
      <c r="Z35" s="488" t="s">
        <v>35</v>
      </c>
      <c r="AA35" s="488"/>
      <c r="AB35" s="488"/>
      <c r="AC35" s="486" t="s">
        <v>22</v>
      </c>
      <c r="AD35" s="486" t="s">
        <v>134</v>
      </c>
      <c r="AE35" s="519" t="s">
        <v>135</v>
      </c>
      <c r="AF35" s="486" t="s">
        <v>128</v>
      </c>
    </row>
    <row r="36" spans="2:32" ht="12.75" customHeight="1" thickBot="1" x14ac:dyDescent="0.25">
      <c r="B36" s="491"/>
      <c r="C36" s="289" t="s">
        <v>36</v>
      </c>
      <c r="D36" s="290" t="s">
        <v>37</v>
      </c>
      <c r="E36" s="291" t="s">
        <v>38</v>
      </c>
      <c r="F36" s="292" t="s">
        <v>39</v>
      </c>
      <c r="G36" s="293" t="s">
        <v>22</v>
      </c>
      <c r="H36" s="291" t="s">
        <v>38</v>
      </c>
      <c r="I36" s="292" t="s">
        <v>39</v>
      </c>
      <c r="J36" s="293" t="s">
        <v>22</v>
      </c>
      <c r="K36" s="291" t="s">
        <v>38</v>
      </c>
      <c r="L36" s="292" t="s">
        <v>39</v>
      </c>
      <c r="M36" s="293" t="s">
        <v>22</v>
      </c>
      <c r="N36" s="291" t="s">
        <v>38</v>
      </c>
      <c r="O36" s="292" t="s">
        <v>39</v>
      </c>
      <c r="P36" s="293" t="s">
        <v>22</v>
      </c>
      <c r="Q36" s="291" t="s">
        <v>38</v>
      </c>
      <c r="R36" s="292" t="s">
        <v>39</v>
      </c>
      <c r="S36" s="293" t="s">
        <v>22</v>
      </c>
      <c r="T36" s="291" t="s">
        <v>38</v>
      </c>
      <c r="U36" s="292" t="s">
        <v>39</v>
      </c>
      <c r="V36" s="293" t="s">
        <v>22</v>
      </c>
      <c r="W36" s="291" t="s">
        <v>38</v>
      </c>
      <c r="X36" s="292" t="s">
        <v>39</v>
      </c>
      <c r="Y36" s="293" t="s">
        <v>22</v>
      </c>
      <c r="Z36" s="291" t="s">
        <v>38</v>
      </c>
      <c r="AA36" s="292" t="s">
        <v>39</v>
      </c>
      <c r="AB36" s="293" t="s">
        <v>22</v>
      </c>
      <c r="AC36" s="486"/>
      <c r="AD36" s="487"/>
      <c r="AE36" s="520"/>
      <c r="AF36" s="487"/>
    </row>
    <row r="37" spans="2:32" ht="12.75" customHeight="1" x14ac:dyDescent="0.2">
      <c r="B37" s="491"/>
      <c r="C37" s="405"/>
      <c r="D37" s="408"/>
      <c r="E37" s="411"/>
      <c r="F37" s="414"/>
      <c r="G37" s="298">
        <f t="shared" ref="G37:G56" si="1">E37*F37</f>
        <v>0</v>
      </c>
      <c r="H37" s="411"/>
      <c r="I37" s="414"/>
      <c r="J37" s="298">
        <f t="shared" ref="J37:J56" si="2">H37*I37</f>
        <v>0</v>
      </c>
      <c r="K37" s="411"/>
      <c r="L37" s="414"/>
      <c r="M37" s="298">
        <f t="shared" ref="M37:M56" si="3">K37*L37</f>
        <v>0</v>
      </c>
      <c r="N37" s="411"/>
      <c r="O37" s="414"/>
      <c r="P37" s="298">
        <f t="shared" ref="P37:P56" si="4">N37*O37</f>
        <v>0</v>
      </c>
      <c r="Q37" s="411"/>
      <c r="R37" s="414"/>
      <c r="S37" s="298">
        <f t="shared" ref="S37:S42" si="5">Q37*R37</f>
        <v>0</v>
      </c>
      <c r="T37" s="411"/>
      <c r="U37" s="414"/>
      <c r="V37" s="298">
        <f t="shared" ref="V37:V56" si="6">T37*U37</f>
        <v>0</v>
      </c>
      <c r="W37" s="411"/>
      <c r="X37" s="414"/>
      <c r="Y37" s="298">
        <f t="shared" ref="Y37:Y56" si="7">W37*X37</f>
        <v>0</v>
      </c>
      <c r="Z37" s="411"/>
      <c r="AA37" s="414"/>
      <c r="AB37" s="298">
        <f t="shared" ref="AB37:AB56" si="8">Z37*AA37</f>
        <v>0</v>
      </c>
      <c r="AC37" s="299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491"/>
      <c r="C38" s="406"/>
      <c r="D38" s="409"/>
      <c r="E38" s="412"/>
      <c r="F38" s="415"/>
      <c r="G38" s="306">
        <f t="shared" si="1"/>
        <v>0</v>
      </c>
      <c r="H38" s="412"/>
      <c r="I38" s="415"/>
      <c r="J38" s="306">
        <f t="shared" si="2"/>
        <v>0</v>
      </c>
      <c r="K38" s="412"/>
      <c r="L38" s="415"/>
      <c r="M38" s="306">
        <f t="shared" si="3"/>
        <v>0</v>
      </c>
      <c r="N38" s="412"/>
      <c r="O38" s="415"/>
      <c r="P38" s="306">
        <f t="shared" si="4"/>
        <v>0</v>
      </c>
      <c r="Q38" s="412"/>
      <c r="R38" s="415"/>
      <c r="S38" s="306">
        <f t="shared" si="5"/>
        <v>0</v>
      </c>
      <c r="T38" s="412"/>
      <c r="U38" s="415"/>
      <c r="V38" s="306">
        <f t="shared" si="6"/>
        <v>0</v>
      </c>
      <c r="W38" s="412"/>
      <c r="X38" s="415"/>
      <c r="Y38" s="306">
        <f t="shared" si="7"/>
        <v>0</v>
      </c>
      <c r="Z38" s="412"/>
      <c r="AA38" s="415"/>
      <c r="AB38" s="306">
        <f t="shared" si="8"/>
        <v>0</v>
      </c>
      <c r="AC38" s="307">
        <f t="shared" si="9"/>
        <v>0</v>
      </c>
      <c r="AD38" s="427"/>
      <c r="AE38" s="427"/>
      <c r="AF38" s="418"/>
    </row>
    <row r="39" spans="2:32" ht="12.75" customHeight="1" x14ac:dyDescent="0.2">
      <c r="B39" s="491"/>
      <c r="C39" s="406"/>
      <c r="D39" s="409"/>
      <c r="E39" s="412"/>
      <c r="F39" s="415"/>
      <c r="G39" s="306">
        <f t="shared" si="1"/>
        <v>0</v>
      </c>
      <c r="H39" s="412"/>
      <c r="I39" s="415"/>
      <c r="J39" s="306">
        <f t="shared" si="2"/>
        <v>0</v>
      </c>
      <c r="K39" s="412"/>
      <c r="L39" s="415"/>
      <c r="M39" s="306">
        <f t="shared" si="3"/>
        <v>0</v>
      </c>
      <c r="N39" s="412"/>
      <c r="O39" s="415"/>
      <c r="P39" s="306">
        <f t="shared" si="4"/>
        <v>0</v>
      </c>
      <c r="Q39" s="412"/>
      <c r="R39" s="415"/>
      <c r="S39" s="306">
        <f t="shared" si="5"/>
        <v>0</v>
      </c>
      <c r="T39" s="412"/>
      <c r="U39" s="415"/>
      <c r="V39" s="306">
        <f t="shared" si="6"/>
        <v>0</v>
      </c>
      <c r="W39" s="412"/>
      <c r="X39" s="415"/>
      <c r="Y39" s="306">
        <f t="shared" si="7"/>
        <v>0</v>
      </c>
      <c r="Z39" s="412"/>
      <c r="AA39" s="415"/>
      <c r="AB39" s="306">
        <f t="shared" si="8"/>
        <v>0</v>
      </c>
      <c r="AC39" s="307">
        <f t="shared" si="9"/>
        <v>0</v>
      </c>
      <c r="AD39" s="427"/>
      <c r="AE39" s="427"/>
      <c r="AF39" s="418"/>
    </row>
    <row r="40" spans="2:32" ht="12.75" customHeight="1" x14ac:dyDescent="0.2">
      <c r="B40" s="491"/>
      <c r="C40" s="406"/>
      <c r="D40" s="409"/>
      <c r="E40" s="412"/>
      <c r="F40" s="415"/>
      <c r="G40" s="306">
        <f t="shared" si="1"/>
        <v>0</v>
      </c>
      <c r="H40" s="412"/>
      <c r="I40" s="415"/>
      <c r="J40" s="306">
        <f t="shared" si="2"/>
        <v>0</v>
      </c>
      <c r="K40" s="412"/>
      <c r="L40" s="415"/>
      <c r="M40" s="306">
        <f t="shared" si="3"/>
        <v>0</v>
      </c>
      <c r="N40" s="412"/>
      <c r="O40" s="415"/>
      <c r="P40" s="306">
        <f t="shared" si="4"/>
        <v>0</v>
      </c>
      <c r="Q40" s="412"/>
      <c r="R40" s="415"/>
      <c r="S40" s="306">
        <f t="shared" si="5"/>
        <v>0</v>
      </c>
      <c r="T40" s="412"/>
      <c r="U40" s="415"/>
      <c r="V40" s="306">
        <f t="shared" si="6"/>
        <v>0</v>
      </c>
      <c r="W40" s="412"/>
      <c r="X40" s="415"/>
      <c r="Y40" s="306">
        <f t="shared" si="7"/>
        <v>0</v>
      </c>
      <c r="Z40" s="412"/>
      <c r="AA40" s="415"/>
      <c r="AB40" s="306">
        <f t="shared" si="8"/>
        <v>0</v>
      </c>
      <c r="AC40" s="307">
        <f t="shared" si="9"/>
        <v>0</v>
      </c>
      <c r="AD40" s="427"/>
      <c r="AE40" s="427"/>
      <c r="AF40" s="418"/>
    </row>
    <row r="41" spans="2:32" ht="12.75" customHeight="1" x14ac:dyDescent="0.2">
      <c r="B41" s="491"/>
      <c r="C41" s="406"/>
      <c r="D41" s="409"/>
      <c r="E41" s="412"/>
      <c r="F41" s="415"/>
      <c r="G41" s="306">
        <f t="shared" si="1"/>
        <v>0</v>
      </c>
      <c r="H41" s="412"/>
      <c r="I41" s="415"/>
      <c r="J41" s="306">
        <f t="shared" si="2"/>
        <v>0</v>
      </c>
      <c r="K41" s="412"/>
      <c r="L41" s="415"/>
      <c r="M41" s="306">
        <f t="shared" si="3"/>
        <v>0</v>
      </c>
      <c r="N41" s="412"/>
      <c r="O41" s="415"/>
      <c r="P41" s="306">
        <f t="shared" si="4"/>
        <v>0</v>
      </c>
      <c r="Q41" s="412"/>
      <c r="R41" s="415"/>
      <c r="S41" s="306">
        <f t="shared" si="5"/>
        <v>0</v>
      </c>
      <c r="T41" s="412"/>
      <c r="U41" s="415"/>
      <c r="V41" s="306">
        <f t="shared" si="6"/>
        <v>0</v>
      </c>
      <c r="W41" s="412"/>
      <c r="X41" s="415"/>
      <c r="Y41" s="306">
        <f t="shared" si="7"/>
        <v>0</v>
      </c>
      <c r="Z41" s="412"/>
      <c r="AA41" s="415"/>
      <c r="AB41" s="306">
        <f t="shared" si="8"/>
        <v>0</v>
      </c>
      <c r="AC41" s="307">
        <f t="shared" si="9"/>
        <v>0</v>
      </c>
      <c r="AD41" s="427"/>
      <c r="AE41" s="427"/>
      <c r="AF41" s="418"/>
    </row>
    <row r="42" spans="2:32" ht="12.75" customHeight="1" x14ac:dyDescent="0.2">
      <c r="B42" s="491"/>
      <c r="C42" s="406"/>
      <c r="D42" s="409"/>
      <c r="E42" s="412"/>
      <c r="F42" s="415"/>
      <c r="G42" s="306">
        <f t="shared" si="1"/>
        <v>0</v>
      </c>
      <c r="H42" s="412"/>
      <c r="I42" s="415"/>
      <c r="J42" s="306">
        <f t="shared" si="2"/>
        <v>0</v>
      </c>
      <c r="K42" s="412"/>
      <c r="L42" s="415"/>
      <c r="M42" s="306">
        <f t="shared" si="3"/>
        <v>0</v>
      </c>
      <c r="N42" s="412"/>
      <c r="O42" s="415"/>
      <c r="P42" s="306">
        <f t="shared" si="4"/>
        <v>0</v>
      </c>
      <c r="Q42" s="412"/>
      <c r="R42" s="415"/>
      <c r="S42" s="306">
        <f t="shared" si="5"/>
        <v>0</v>
      </c>
      <c r="T42" s="412"/>
      <c r="U42" s="415"/>
      <c r="V42" s="306">
        <f t="shared" si="6"/>
        <v>0</v>
      </c>
      <c r="W42" s="412"/>
      <c r="X42" s="415"/>
      <c r="Y42" s="306">
        <f t="shared" si="7"/>
        <v>0</v>
      </c>
      <c r="Z42" s="412"/>
      <c r="AA42" s="415"/>
      <c r="AB42" s="306">
        <f t="shared" si="8"/>
        <v>0</v>
      </c>
      <c r="AC42" s="307">
        <f t="shared" si="9"/>
        <v>0</v>
      </c>
      <c r="AD42" s="427"/>
      <c r="AE42" s="427"/>
      <c r="AF42" s="418"/>
    </row>
    <row r="43" spans="2:32" ht="12.75" customHeight="1" x14ac:dyDescent="0.2">
      <c r="B43" s="491"/>
      <c r="C43" s="406"/>
      <c r="D43" s="409"/>
      <c r="E43" s="412"/>
      <c r="F43" s="415"/>
      <c r="G43" s="306">
        <f t="shared" si="1"/>
        <v>0</v>
      </c>
      <c r="H43" s="412"/>
      <c r="I43" s="415"/>
      <c r="J43" s="306">
        <f t="shared" si="2"/>
        <v>0</v>
      </c>
      <c r="K43" s="412"/>
      <c r="L43" s="415"/>
      <c r="M43" s="306">
        <f t="shared" si="3"/>
        <v>0</v>
      </c>
      <c r="N43" s="412"/>
      <c r="O43" s="415"/>
      <c r="P43" s="306">
        <f t="shared" si="4"/>
        <v>0</v>
      </c>
      <c r="Q43" s="412"/>
      <c r="R43" s="415"/>
      <c r="S43" s="306">
        <f t="shared" ref="S43:S48" si="10">Q43*R43</f>
        <v>0</v>
      </c>
      <c r="T43" s="412"/>
      <c r="U43" s="415"/>
      <c r="V43" s="306">
        <f t="shared" si="6"/>
        <v>0</v>
      </c>
      <c r="W43" s="412"/>
      <c r="X43" s="415"/>
      <c r="Y43" s="306">
        <f t="shared" si="7"/>
        <v>0</v>
      </c>
      <c r="Z43" s="412"/>
      <c r="AA43" s="415"/>
      <c r="AB43" s="306">
        <f t="shared" si="8"/>
        <v>0</v>
      </c>
      <c r="AC43" s="307">
        <f t="shared" si="9"/>
        <v>0</v>
      </c>
      <c r="AD43" s="427"/>
      <c r="AE43" s="427"/>
      <c r="AF43" s="418"/>
    </row>
    <row r="44" spans="2:32" ht="12.75" customHeight="1" x14ac:dyDescent="0.2">
      <c r="B44" s="491"/>
      <c r="C44" s="406"/>
      <c r="D44" s="409"/>
      <c r="E44" s="412"/>
      <c r="F44" s="415"/>
      <c r="G44" s="306">
        <f t="shared" si="1"/>
        <v>0</v>
      </c>
      <c r="H44" s="412"/>
      <c r="I44" s="415"/>
      <c r="J44" s="306">
        <f t="shared" si="2"/>
        <v>0</v>
      </c>
      <c r="K44" s="412"/>
      <c r="L44" s="415"/>
      <c r="M44" s="306">
        <f t="shared" si="3"/>
        <v>0</v>
      </c>
      <c r="N44" s="412"/>
      <c r="O44" s="415"/>
      <c r="P44" s="306">
        <f t="shared" si="4"/>
        <v>0</v>
      </c>
      <c r="Q44" s="412"/>
      <c r="R44" s="415"/>
      <c r="S44" s="306">
        <f t="shared" si="10"/>
        <v>0</v>
      </c>
      <c r="T44" s="412"/>
      <c r="U44" s="415"/>
      <c r="V44" s="306">
        <f t="shared" si="6"/>
        <v>0</v>
      </c>
      <c r="W44" s="412"/>
      <c r="X44" s="415"/>
      <c r="Y44" s="306">
        <f t="shared" si="7"/>
        <v>0</v>
      </c>
      <c r="Z44" s="412"/>
      <c r="AA44" s="415"/>
      <c r="AB44" s="306">
        <f t="shared" si="8"/>
        <v>0</v>
      </c>
      <c r="AC44" s="307">
        <f t="shared" si="9"/>
        <v>0</v>
      </c>
      <c r="AD44" s="427"/>
      <c r="AE44" s="427"/>
      <c r="AF44" s="418"/>
    </row>
    <row r="45" spans="2:32" ht="12.75" customHeight="1" x14ac:dyDescent="0.2">
      <c r="B45" s="491"/>
      <c r="C45" s="406"/>
      <c r="D45" s="409"/>
      <c r="E45" s="412"/>
      <c r="F45" s="415"/>
      <c r="G45" s="306">
        <f t="shared" si="1"/>
        <v>0</v>
      </c>
      <c r="H45" s="412"/>
      <c r="I45" s="415"/>
      <c r="J45" s="306">
        <f t="shared" si="2"/>
        <v>0</v>
      </c>
      <c r="K45" s="412"/>
      <c r="L45" s="415"/>
      <c r="M45" s="306">
        <f t="shared" si="3"/>
        <v>0</v>
      </c>
      <c r="N45" s="412"/>
      <c r="O45" s="415"/>
      <c r="P45" s="306">
        <f t="shared" si="4"/>
        <v>0</v>
      </c>
      <c r="Q45" s="412"/>
      <c r="R45" s="415"/>
      <c r="S45" s="306">
        <f t="shared" si="10"/>
        <v>0</v>
      </c>
      <c r="T45" s="412"/>
      <c r="U45" s="415"/>
      <c r="V45" s="306">
        <f t="shared" si="6"/>
        <v>0</v>
      </c>
      <c r="W45" s="412"/>
      <c r="X45" s="415"/>
      <c r="Y45" s="306">
        <f t="shared" si="7"/>
        <v>0</v>
      </c>
      <c r="Z45" s="412"/>
      <c r="AA45" s="415"/>
      <c r="AB45" s="306">
        <f t="shared" si="8"/>
        <v>0</v>
      </c>
      <c r="AC45" s="307">
        <f t="shared" si="9"/>
        <v>0</v>
      </c>
      <c r="AD45" s="427"/>
      <c r="AE45" s="427"/>
      <c r="AF45" s="418"/>
    </row>
    <row r="46" spans="2:32" ht="12.75" customHeight="1" x14ac:dyDescent="0.2">
      <c r="B46" s="491"/>
      <c r="C46" s="406"/>
      <c r="D46" s="409"/>
      <c r="E46" s="412"/>
      <c r="F46" s="415"/>
      <c r="G46" s="306">
        <f t="shared" si="1"/>
        <v>0</v>
      </c>
      <c r="H46" s="412"/>
      <c r="I46" s="415"/>
      <c r="J46" s="306">
        <f t="shared" si="2"/>
        <v>0</v>
      </c>
      <c r="K46" s="412"/>
      <c r="L46" s="415"/>
      <c r="M46" s="306">
        <f t="shared" si="3"/>
        <v>0</v>
      </c>
      <c r="N46" s="412"/>
      <c r="O46" s="415"/>
      <c r="P46" s="306">
        <f t="shared" si="4"/>
        <v>0</v>
      </c>
      <c r="Q46" s="412"/>
      <c r="R46" s="415"/>
      <c r="S46" s="306">
        <f t="shared" si="10"/>
        <v>0</v>
      </c>
      <c r="T46" s="412"/>
      <c r="U46" s="415"/>
      <c r="V46" s="306">
        <f t="shared" si="6"/>
        <v>0</v>
      </c>
      <c r="W46" s="412"/>
      <c r="X46" s="415"/>
      <c r="Y46" s="306">
        <f t="shared" si="7"/>
        <v>0</v>
      </c>
      <c r="Z46" s="412"/>
      <c r="AA46" s="415"/>
      <c r="AB46" s="306">
        <f t="shared" si="8"/>
        <v>0</v>
      </c>
      <c r="AC46" s="307">
        <f t="shared" si="9"/>
        <v>0</v>
      </c>
      <c r="AD46" s="427"/>
      <c r="AE46" s="427"/>
      <c r="AF46" s="418"/>
    </row>
    <row r="47" spans="2:32" ht="12.75" customHeight="1" x14ac:dyDescent="0.2">
      <c r="B47" s="491"/>
      <c r="C47" s="406"/>
      <c r="D47" s="409"/>
      <c r="E47" s="412"/>
      <c r="F47" s="415"/>
      <c r="G47" s="306">
        <f t="shared" si="1"/>
        <v>0</v>
      </c>
      <c r="H47" s="412"/>
      <c r="I47" s="415"/>
      <c r="J47" s="306">
        <f t="shared" si="2"/>
        <v>0</v>
      </c>
      <c r="K47" s="412"/>
      <c r="L47" s="415"/>
      <c r="M47" s="306">
        <f t="shared" si="3"/>
        <v>0</v>
      </c>
      <c r="N47" s="412"/>
      <c r="O47" s="415"/>
      <c r="P47" s="306">
        <f t="shared" si="4"/>
        <v>0</v>
      </c>
      <c r="Q47" s="412"/>
      <c r="R47" s="415"/>
      <c r="S47" s="306">
        <f t="shared" si="10"/>
        <v>0</v>
      </c>
      <c r="T47" s="412"/>
      <c r="U47" s="415"/>
      <c r="V47" s="306">
        <f t="shared" si="6"/>
        <v>0</v>
      </c>
      <c r="W47" s="412"/>
      <c r="X47" s="415"/>
      <c r="Y47" s="306">
        <f t="shared" si="7"/>
        <v>0</v>
      </c>
      <c r="Z47" s="412"/>
      <c r="AA47" s="415"/>
      <c r="AB47" s="306">
        <f t="shared" si="8"/>
        <v>0</v>
      </c>
      <c r="AC47" s="307">
        <f t="shared" si="9"/>
        <v>0</v>
      </c>
      <c r="AD47" s="427"/>
      <c r="AE47" s="427"/>
      <c r="AF47" s="418"/>
    </row>
    <row r="48" spans="2:32" ht="12.75" customHeight="1" x14ac:dyDescent="0.2">
      <c r="B48" s="491"/>
      <c r="C48" s="406"/>
      <c r="D48" s="409"/>
      <c r="E48" s="412"/>
      <c r="F48" s="415"/>
      <c r="G48" s="306">
        <f t="shared" si="1"/>
        <v>0</v>
      </c>
      <c r="H48" s="412"/>
      <c r="I48" s="415"/>
      <c r="J48" s="306">
        <f t="shared" si="2"/>
        <v>0</v>
      </c>
      <c r="K48" s="412"/>
      <c r="L48" s="415"/>
      <c r="M48" s="306">
        <f t="shared" si="3"/>
        <v>0</v>
      </c>
      <c r="N48" s="412"/>
      <c r="O48" s="415"/>
      <c r="P48" s="306">
        <f t="shared" si="4"/>
        <v>0</v>
      </c>
      <c r="Q48" s="412"/>
      <c r="R48" s="415"/>
      <c r="S48" s="306">
        <f t="shared" si="10"/>
        <v>0</v>
      </c>
      <c r="T48" s="412"/>
      <c r="U48" s="415"/>
      <c r="V48" s="306">
        <f t="shared" si="6"/>
        <v>0</v>
      </c>
      <c r="W48" s="412"/>
      <c r="X48" s="415"/>
      <c r="Y48" s="306">
        <f t="shared" si="7"/>
        <v>0</v>
      </c>
      <c r="Z48" s="412"/>
      <c r="AA48" s="415"/>
      <c r="AB48" s="306">
        <f t="shared" si="8"/>
        <v>0</v>
      </c>
      <c r="AC48" s="307">
        <f t="shared" si="9"/>
        <v>0</v>
      </c>
      <c r="AD48" s="427"/>
      <c r="AE48" s="427"/>
      <c r="AF48" s="418"/>
    </row>
    <row r="49" spans="2:32" ht="12.75" customHeight="1" x14ac:dyDescent="0.2">
      <c r="B49" s="491"/>
      <c r="C49" s="406"/>
      <c r="D49" s="409"/>
      <c r="E49" s="412"/>
      <c r="F49" s="415"/>
      <c r="G49" s="306">
        <f t="shared" si="1"/>
        <v>0</v>
      </c>
      <c r="H49" s="412"/>
      <c r="I49" s="415"/>
      <c r="J49" s="306">
        <f t="shared" si="2"/>
        <v>0</v>
      </c>
      <c r="K49" s="412"/>
      <c r="L49" s="415"/>
      <c r="M49" s="306">
        <f t="shared" si="3"/>
        <v>0</v>
      </c>
      <c r="N49" s="412"/>
      <c r="O49" s="415"/>
      <c r="P49" s="306">
        <f t="shared" si="4"/>
        <v>0</v>
      </c>
      <c r="Q49" s="412"/>
      <c r="R49" s="415"/>
      <c r="S49" s="306">
        <f t="shared" ref="S49:S54" si="11">Q49*R49</f>
        <v>0</v>
      </c>
      <c r="T49" s="412"/>
      <c r="U49" s="415"/>
      <c r="V49" s="306">
        <f t="shared" si="6"/>
        <v>0</v>
      </c>
      <c r="W49" s="412"/>
      <c r="X49" s="415"/>
      <c r="Y49" s="306">
        <f t="shared" si="7"/>
        <v>0</v>
      </c>
      <c r="Z49" s="412"/>
      <c r="AA49" s="415"/>
      <c r="AB49" s="306">
        <f t="shared" si="8"/>
        <v>0</v>
      </c>
      <c r="AC49" s="307">
        <f t="shared" si="9"/>
        <v>0</v>
      </c>
      <c r="AD49" s="427"/>
      <c r="AE49" s="427"/>
      <c r="AF49" s="418"/>
    </row>
    <row r="50" spans="2:32" ht="12.75" customHeight="1" x14ac:dyDescent="0.2">
      <c r="B50" s="491"/>
      <c r="C50" s="406"/>
      <c r="D50" s="409"/>
      <c r="E50" s="412"/>
      <c r="F50" s="415"/>
      <c r="G50" s="306">
        <f t="shared" si="1"/>
        <v>0</v>
      </c>
      <c r="H50" s="412"/>
      <c r="I50" s="415"/>
      <c r="J50" s="306">
        <f t="shared" si="2"/>
        <v>0</v>
      </c>
      <c r="K50" s="412"/>
      <c r="L50" s="415"/>
      <c r="M50" s="306">
        <f t="shared" si="3"/>
        <v>0</v>
      </c>
      <c r="N50" s="412"/>
      <c r="O50" s="415"/>
      <c r="P50" s="306">
        <f t="shared" si="4"/>
        <v>0</v>
      </c>
      <c r="Q50" s="412"/>
      <c r="R50" s="415"/>
      <c r="S50" s="306">
        <f t="shared" si="11"/>
        <v>0</v>
      </c>
      <c r="T50" s="412"/>
      <c r="U50" s="415"/>
      <c r="V50" s="306">
        <f t="shared" si="6"/>
        <v>0</v>
      </c>
      <c r="W50" s="412"/>
      <c r="X50" s="415"/>
      <c r="Y50" s="306">
        <f t="shared" si="7"/>
        <v>0</v>
      </c>
      <c r="Z50" s="412"/>
      <c r="AA50" s="415"/>
      <c r="AB50" s="306">
        <f t="shared" si="8"/>
        <v>0</v>
      </c>
      <c r="AC50" s="307">
        <f t="shared" si="9"/>
        <v>0</v>
      </c>
      <c r="AD50" s="427"/>
      <c r="AE50" s="427"/>
      <c r="AF50" s="418"/>
    </row>
    <row r="51" spans="2:32" ht="12.75" customHeight="1" x14ac:dyDescent="0.2">
      <c r="B51" s="491"/>
      <c r="C51" s="406"/>
      <c r="D51" s="409"/>
      <c r="E51" s="412"/>
      <c r="F51" s="415"/>
      <c r="G51" s="306">
        <f t="shared" si="1"/>
        <v>0</v>
      </c>
      <c r="H51" s="412"/>
      <c r="I51" s="415"/>
      <c r="J51" s="306">
        <f t="shared" si="2"/>
        <v>0</v>
      </c>
      <c r="K51" s="412"/>
      <c r="L51" s="415"/>
      <c r="M51" s="306">
        <f t="shared" si="3"/>
        <v>0</v>
      </c>
      <c r="N51" s="412"/>
      <c r="O51" s="415"/>
      <c r="P51" s="306">
        <f t="shared" si="4"/>
        <v>0</v>
      </c>
      <c r="Q51" s="412"/>
      <c r="R51" s="415"/>
      <c r="S51" s="306">
        <f t="shared" si="11"/>
        <v>0</v>
      </c>
      <c r="T51" s="412"/>
      <c r="U51" s="415"/>
      <c r="V51" s="306">
        <f t="shared" si="6"/>
        <v>0</v>
      </c>
      <c r="W51" s="412"/>
      <c r="X51" s="415"/>
      <c r="Y51" s="306">
        <f t="shared" si="7"/>
        <v>0</v>
      </c>
      <c r="Z51" s="412"/>
      <c r="AA51" s="415"/>
      <c r="AB51" s="306">
        <f t="shared" si="8"/>
        <v>0</v>
      </c>
      <c r="AC51" s="307">
        <f t="shared" si="9"/>
        <v>0</v>
      </c>
      <c r="AD51" s="427"/>
      <c r="AE51" s="427"/>
      <c r="AF51" s="418"/>
    </row>
    <row r="52" spans="2:32" ht="12.75" customHeight="1" x14ac:dyDescent="0.2">
      <c r="B52" s="491"/>
      <c r="C52" s="406"/>
      <c r="D52" s="409"/>
      <c r="E52" s="412"/>
      <c r="F52" s="415"/>
      <c r="G52" s="306">
        <f t="shared" si="1"/>
        <v>0</v>
      </c>
      <c r="H52" s="412"/>
      <c r="I52" s="415"/>
      <c r="J52" s="306">
        <f t="shared" si="2"/>
        <v>0</v>
      </c>
      <c r="K52" s="412"/>
      <c r="L52" s="415"/>
      <c r="M52" s="306">
        <f t="shared" si="3"/>
        <v>0</v>
      </c>
      <c r="N52" s="412"/>
      <c r="O52" s="415"/>
      <c r="P52" s="306">
        <f t="shared" si="4"/>
        <v>0</v>
      </c>
      <c r="Q52" s="412"/>
      <c r="R52" s="415"/>
      <c r="S52" s="306">
        <f t="shared" si="11"/>
        <v>0</v>
      </c>
      <c r="T52" s="412"/>
      <c r="U52" s="415"/>
      <c r="V52" s="306">
        <f t="shared" si="6"/>
        <v>0</v>
      </c>
      <c r="W52" s="412"/>
      <c r="X52" s="415"/>
      <c r="Y52" s="306">
        <f t="shared" si="7"/>
        <v>0</v>
      </c>
      <c r="Z52" s="412"/>
      <c r="AA52" s="415"/>
      <c r="AB52" s="306">
        <f t="shared" si="8"/>
        <v>0</v>
      </c>
      <c r="AC52" s="307">
        <f t="shared" si="9"/>
        <v>0</v>
      </c>
      <c r="AD52" s="427"/>
      <c r="AE52" s="427"/>
      <c r="AF52" s="418"/>
    </row>
    <row r="53" spans="2:32" ht="12.75" customHeight="1" x14ac:dyDescent="0.2">
      <c r="B53" s="491"/>
      <c r="C53" s="406"/>
      <c r="D53" s="409"/>
      <c r="E53" s="412"/>
      <c r="F53" s="415"/>
      <c r="G53" s="306">
        <f t="shared" si="1"/>
        <v>0</v>
      </c>
      <c r="H53" s="412"/>
      <c r="I53" s="415"/>
      <c r="J53" s="306">
        <f t="shared" si="2"/>
        <v>0</v>
      </c>
      <c r="K53" s="412"/>
      <c r="L53" s="415"/>
      <c r="M53" s="306">
        <f t="shared" si="3"/>
        <v>0</v>
      </c>
      <c r="N53" s="412"/>
      <c r="O53" s="415"/>
      <c r="P53" s="306">
        <f t="shared" si="4"/>
        <v>0</v>
      </c>
      <c r="Q53" s="412"/>
      <c r="R53" s="415"/>
      <c r="S53" s="306">
        <f t="shared" si="11"/>
        <v>0</v>
      </c>
      <c r="T53" s="412"/>
      <c r="U53" s="415"/>
      <c r="V53" s="306">
        <f t="shared" si="6"/>
        <v>0</v>
      </c>
      <c r="W53" s="412"/>
      <c r="X53" s="415"/>
      <c r="Y53" s="306">
        <f t="shared" si="7"/>
        <v>0</v>
      </c>
      <c r="Z53" s="412"/>
      <c r="AA53" s="415"/>
      <c r="AB53" s="306">
        <f t="shared" si="8"/>
        <v>0</v>
      </c>
      <c r="AC53" s="307">
        <f t="shared" si="9"/>
        <v>0</v>
      </c>
      <c r="AD53" s="427"/>
      <c r="AE53" s="427"/>
      <c r="AF53" s="418"/>
    </row>
    <row r="54" spans="2:32" ht="12.75" customHeight="1" x14ac:dyDescent="0.2">
      <c r="B54" s="491"/>
      <c r="C54" s="406"/>
      <c r="D54" s="409"/>
      <c r="E54" s="412"/>
      <c r="F54" s="415"/>
      <c r="G54" s="306">
        <f t="shared" si="1"/>
        <v>0</v>
      </c>
      <c r="H54" s="412"/>
      <c r="I54" s="415"/>
      <c r="J54" s="306">
        <f t="shared" si="2"/>
        <v>0</v>
      </c>
      <c r="K54" s="412"/>
      <c r="L54" s="415"/>
      <c r="M54" s="306">
        <f t="shared" si="3"/>
        <v>0</v>
      </c>
      <c r="N54" s="412"/>
      <c r="O54" s="415"/>
      <c r="P54" s="306">
        <f t="shared" si="4"/>
        <v>0</v>
      </c>
      <c r="Q54" s="412"/>
      <c r="R54" s="415"/>
      <c r="S54" s="306">
        <f t="shared" si="11"/>
        <v>0</v>
      </c>
      <c r="T54" s="412"/>
      <c r="U54" s="415"/>
      <c r="V54" s="306">
        <f t="shared" si="6"/>
        <v>0</v>
      </c>
      <c r="W54" s="412"/>
      <c r="X54" s="415"/>
      <c r="Y54" s="306">
        <f t="shared" si="7"/>
        <v>0</v>
      </c>
      <c r="Z54" s="412"/>
      <c r="AA54" s="415"/>
      <c r="AB54" s="306">
        <f t="shared" si="8"/>
        <v>0</v>
      </c>
      <c r="AC54" s="307">
        <f t="shared" si="9"/>
        <v>0</v>
      </c>
      <c r="AD54" s="427"/>
      <c r="AE54" s="427"/>
      <c r="AF54" s="418"/>
    </row>
    <row r="55" spans="2:32" ht="12.75" customHeight="1" x14ac:dyDescent="0.2">
      <c r="B55" s="491"/>
      <c r="C55" s="406"/>
      <c r="D55" s="409"/>
      <c r="E55" s="412"/>
      <c r="F55" s="415"/>
      <c r="G55" s="306">
        <f t="shared" si="1"/>
        <v>0</v>
      </c>
      <c r="H55" s="412"/>
      <c r="I55" s="415"/>
      <c r="J55" s="306">
        <f t="shared" si="2"/>
        <v>0</v>
      </c>
      <c r="K55" s="412"/>
      <c r="L55" s="415"/>
      <c r="M55" s="306">
        <f t="shared" si="3"/>
        <v>0</v>
      </c>
      <c r="N55" s="412"/>
      <c r="O55" s="415"/>
      <c r="P55" s="306">
        <f t="shared" si="4"/>
        <v>0</v>
      </c>
      <c r="Q55" s="412"/>
      <c r="R55" s="415"/>
      <c r="S55" s="306">
        <f t="shared" ref="S55:S56" si="12">Q55*R55</f>
        <v>0</v>
      </c>
      <c r="T55" s="412"/>
      <c r="U55" s="415"/>
      <c r="V55" s="306">
        <f t="shared" si="6"/>
        <v>0</v>
      </c>
      <c r="W55" s="412"/>
      <c r="X55" s="415"/>
      <c r="Y55" s="306">
        <f t="shared" si="7"/>
        <v>0</v>
      </c>
      <c r="Z55" s="412"/>
      <c r="AA55" s="415"/>
      <c r="AB55" s="306">
        <f t="shared" si="8"/>
        <v>0</v>
      </c>
      <c r="AC55" s="307">
        <f t="shared" si="9"/>
        <v>0</v>
      </c>
      <c r="AD55" s="427"/>
      <c r="AE55" s="427"/>
      <c r="AF55" s="418"/>
    </row>
    <row r="56" spans="2:32" ht="12.75" customHeight="1" thickBot="1" x14ac:dyDescent="0.25">
      <c r="B56" s="492"/>
      <c r="C56" s="407"/>
      <c r="D56" s="410"/>
      <c r="E56" s="413"/>
      <c r="F56" s="416"/>
      <c r="G56" s="314">
        <f t="shared" si="1"/>
        <v>0</v>
      </c>
      <c r="H56" s="413"/>
      <c r="I56" s="416"/>
      <c r="J56" s="314">
        <f t="shared" si="2"/>
        <v>0</v>
      </c>
      <c r="K56" s="413"/>
      <c r="L56" s="416"/>
      <c r="M56" s="314">
        <f t="shared" si="3"/>
        <v>0</v>
      </c>
      <c r="N56" s="413"/>
      <c r="O56" s="416"/>
      <c r="P56" s="314">
        <f t="shared" si="4"/>
        <v>0</v>
      </c>
      <c r="Q56" s="413"/>
      <c r="R56" s="416"/>
      <c r="S56" s="314">
        <f t="shared" si="12"/>
        <v>0</v>
      </c>
      <c r="T56" s="413"/>
      <c r="U56" s="416"/>
      <c r="V56" s="314">
        <f t="shared" si="6"/>
        <v>0</v>
      </c>
      <c r="W56" s="413"/>
      <c r="X56" s="416"/>
      <c r="Y56" s="314">
        <f t="shared" si="7"/>
        <v>0</v>
      </c>
      <c r="Z56" s="413"/>
      <c r="AA56" s="416"/>
      <c r="AB56" s="314">
        <f t="shared" si="8"/>
        <v>0</v>
      </c>
      <c r="AC56" s="315">
        <f t="shared" si="9"/>
        <v>0</v>
      </c>
      <c r="AD56" s="427"/>
      <c r="AE56" s="427"/>
      <c r="AF56" s="419"/>
    </row>
    <row r="57" spans="2:32" ht="13.5" thickBot="1" x14ac:dyDescent="0.25">
      <c r="B57" s="488" t="s">
        <v>40</v>
      </c>
      <c r="C57" s="488"/>
      <c r="D57" s="488"/>
      <c r="E57" s="489">
        <f>SUM(G37:G56)</f>
        <v>0</v>
      </c>
      <c r="F57" s="489"/>
      <c r="G57" s="489"/>
      <c r="H57" s="489">
        <f>SUM(J37:J56)</f>
        <v>0</v>
      </c>
      <c r="I57" s="489"/>
      <c r="J57" s="489"/>
      <c r="K57" s="489">
        <f>SUM(M37:M56)</f>
        <v>0</v>
      </c>
      <c r="L57" s="489"/>
      <c r="M57" s="489"/>
      <c r="N57" s="489">
        <f>SUM(P37:P56)</f>
        <v>0</v>
      </c>
      <c r="O57" s="489"/>
      <c r="P57" s="489"/>
      <c r="Q57" s="489">
        <f>SUM(S37:S56)</f>
        <v>0</v>
      </c>
      <c r="R57" s="489"/>
      <c r="S57" s="489"/>
      <c r="T57" s="489">
        <f>SUM(V37:V56)</f>
        <v>0</v>
      </c>
      <c r="U57" s="489"/>
      <c r="V57" s="489"/>
      <c r="W57" s="489">
        <f>SUM(Y37:Y56)</f>
        <v>0</v>
      </c>
      <c r="X57" s="489"/>
      <c r="Y57" s="489"/>
      <c r="Z57" s="489">
        <f>SUM(AB37:AB56)</f>
        <v>0</v>
      </c>
      <c r="AA57" s="489"/>
      <c r="AB57" s="489"/>
      <c r="AC57" s="317">
        <f>SUM(AC37:AC56)</f>
        <v>0</v>
      </c>
      <c r="AD57" s="318"/>
      <c r="AE57" s="318"/>
      <c r="AF57" s="319"/>
    </row>
    <row r="58" spans="2:32" ht="12" customHeight="1" x14ac:dyDescent="0.2">
      <c r="B58" s="242"/>
      <c r="C58" s="242"/>
      <c r="D58" s="242"/>
      <c r="E58" s="242"/>
      <c r="F58" s="242"/>
      <c r="G58" s="242"/>
      <c r="H58" s="320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AC58" s="225">
        <f>COUNTIF(AC37:AC56,"&gt;0")</f>
        <v>0</v>
      </c>
    </row>
    <row r="59" spans="2:32" ht="12" customHeight="1" thickBot="1" x14ac:dyDescent="0.25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</row>
    <row r="60" spans="2:32" ht="15.75" customHeight="1" thickBot="1" x14ac:dyDescent="0.25">
      <c r="B60" s="490" t="s">
        <v>41</v>
      </c>
      <c r="C60" s="488" t="s">
        <v>27</v>
      </c>
      <c r="D60" s="488"/>
      <c r="E60" s="488" t="s">
        <v>28</v>
      </c>
      <c r="F60" s="488"/>
      <c r="G60" s="488"/>
      <c r="H60" s="493" t="s">
        <v>29</v>
      </c>
      <c r="I60" s="493"/>
      <c r="J60" s="493"/>
      <c r="K60" s="488" t="s">
        <v>30</v>
      </c>
      <c r="L60" s="488"/>
      <c r="M60" s="488"/>
      <c r="N60" s="488" t="s">
        <v>31</v>
      </c>
      <c r="O60" s="488"/>
      <c r="P60" s="488"/>
      <c r="Q60" s="488" t="s">
        <v>32</v>
      </c>
      <c r="R60" s="488"/>
      <c r="S60" s="488"/>
      <c r="T60" s="488" t="s">
        <v>33</v>
      </c>
      <c r="U60" s="488"/>
      <c r="V60" s="488"/>
      <c r="W60" s="488" t="s">
        <v>34</v>
      </c>
      <c r="X60" s="488"/>
      <c r="Y60" s="488"/>
      <c r="Z60" s="488" t="s">
        <v>35</v>
      </c>
      <c r="AA60" s="488"/>
      <c r="AB60" s="488"/>
      <c r="AC60" s="486" t="s">
        <v>22</v>
      </c>
      <c r="AD60" s="486" t="s">
        <v>134</v>
      </c>
      <c r="AE60" s="519" t="s">
        <v>135</v>
      </c>
      <c r="AF60" s="486" t="s">
        <v>128</v>
      </c>
    </row>
    <row r="61" spans="2:32" ht="12.75" customHeight="1" thickBot="1" x14ac:dyDescent="0.25">
      <c r="B61" s="491"/>
      <c r="C61" s="289"/>
      <c r="D61" s="290"/>
      <c r="E61" s="291" t="s">
        <v>42</v>
      </c>
      <c r="F61" s="292" t="s">
        <v>43</v>
      </c>
      <c r="G61" s="293" t="s">
        <v>22</v>
      </c>
      <c r="H61" s="291" t="s">
        <v>42</v>
      </c>
      <c r="I61" s="292" t="s">
        <v>43</v>
      </c>
      <c r="J61" s="293" t="s">
        <v>22</v>
      </c>
      <c r="K61" s="291" t="s">
        <v>42</v>
      </c>
      <c r="L61" s="292" t="s">
        <v>43</v>
      </c>
      <c r="M61" s="293" t="s">
        <v>22</v>
      </c>
      <c r="N61" s="291" t="s">
        <v>42</v>
      </c>
      <c r="O61" s="292" t="s">
        <v>43</v>
      </c>
      <c r="P61" s="293" t="s">
        <v>22</v>
      </c>
      <c r="Q61" s="291" t="s">
        <v>42</v>
      </c>
      <c r="R61" s="292" t="s">
        <v>43</v>
      </c>
      <c r="S61" s="293" t="s">
        <v>22</v>
      </c>
      <c r="T61" s="291" t="s">
        <v>42</v>
      </c>
      <c r="U61" s="292" t="s">
        <v>43</v>
      </c>
      <c r="V61" s="293" t="s">
        <v>22</v>
      </c>
      <c r="W61" s="291" t="s">
        <v>42</v>
      </c>
      <c r="X61" s="292" t="s">
        <v>43</v>
      </c>
      <c r="Y61" s="293" t="s">
        <v>22</v>
      </c>
      <c r="Z61" s="291" t="s">
        <v>42</v>
      </c>
      <c r="AA61" s="292" t="s">
        <v>43</v>
      </c>
      <c r="AB61" s="293" t="s">
        <v>22</v>
      </c>
      <c r="AC61" s="486"/>
      <c r="AD61" s="487"/>
      <c r="AE61" s="520"/>
      <c r="AF61" s="487"/>
    </row>
    <row r="62" spans="2:32" ht="12.75" customHeight="1" x14ac:dyDescent="0.2">
      <c r="B62" s="491"/>
      <c r="C62" s="405"/>
      <c r="D62" s="408"/>
      <c r="E62" s="411"/>
      <c r="F62" s="414"/>
      <c r="G62" s="298">
        <f t="shared" ref="G62:G81" si="13">E62*F62</f>
        <v>0</v>
      </c>
      <c r="H62" s="411"/>
      <c r="I62" s="414"/>
      <c r="J62" s="298">
        <f t="shared" ref="J62:J81" si="14">H62*I62</f>
        <v>0</v>
      </c>
      <c r="K62" s="411"/>
      <c r="L62" s="414"/>
      <c r="M62" s="298">
        <f t="shared" ref="M62:M81" si="15">K62*L62</f>
        <v>0</v>
      </c>
      <c r="N62" s="411"/>
      <c r="O62" s="414"/>
      <c r="P62" s="298">
        <f t="shared" ref="P62:P81" si="16">N62*O62</f>
        <v>0</v>
      </c>
      <c r="Q62" s="411"/>
      <c r="R62" s="414"/>
      <c r="S62" s="298">
        <f t="shared" ref="S62:S81" si="17">Q62*R62</f>
        <v>0</v>
      </c>
      <c r="T62" s="411"/>
      <c r="U62" s="414"/>
      <c r="V62" s="298">
        <f t="shared" ref="V62:V81" si="18">T62*U62</f>
        <v>0</v>
      </c>
      <c r="W62" s="411"/>
      <c r="X62" s="414"/>
      <c r="Y62" s="298">
        <f t="shared" ref="Y62:Y81" si="19">W62*X62</f>
        <v>0</v>
      </c>
      <c r="Z62" s="411"/>
      <c r="AA62" s="414"/>
      <c r="AB62" s="298">
        <f t="shared" ref="AB62:AB81" si="20">Z62*AA62</f>
        <v>0</v>
      </c>
      <c r="AC62" s="299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491"/>
      <c r="C63" s="406"/>
      <c r="D63" s="409"/>
      <c r="E63" s="412"/>
      <c r="F63" s="415"/>
      <c r="G63" s="306">
        <f t="shared" si="13"/>
        <v>0</v>
      </c>
      <c r="H63" s="412"/>
      <c r="I63" s="415"/>
      <c r="J63" s="306">
        <f t="shared" si="14"/>
        <v>0</v>
      </c>
      <c r="K63" s="412"/>
      <c r="L63" s="415"/>
      <c r="M63" s="306">
        <f t="shared" si="15"/>
        <v>0</v>
      </c>
      <c r="N63" s="412"/>
      <c r="O63" s="415"/>
      <c r="P63" s="306">
        <f t="shared" si="16"/>
        <v>0</v>
      </c>
      <c r="Q63" s="412"/>
      <c r="R63" s="415"/>
      <c r="S63" s="306">
        <f t="shared" si="17"/>
        <v>0</v>
      </c>
      <c r="T63" s="412"/>
      <c r="U63" s="415"/>
      <c r="V63" s="306">
        <f t="shared" si="18"/>
        <v>0</v>
      </c>
      <c r="W63" s="412"/>
      <c r="X63" s="415"/>
      <c r="Y63" s="306">
        <f t="shared" si="19"/>
        <v>0</v>
      </c>
      <c r="Z63" s="412"/>
      <c r="AA63" s="415"/>
      <c r="AB63" s="306">
        <f t="shared" si="20"/>
        <v>0</v>
      </c>
      <c r="AC63" s="307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491"/>
      <c r="C64" s="406"/>
      <c r="D64" s="409"/>
      <c r="E64" s="412"/>
      <c r="F64" s="415"/>
      <c r="G64" s="306">
        <f t="shared" si="13"/>
        <v>0</v>
      </c>
      <c r="H64" s="412"/>
      <c r="I64" s="415"/>
      <c r="J64" s="306">
        <f t="shared" si="14"/>
        <v>0</v>
      </c>
      <c r="K64" s="412"/>
      <c r="L64" s="415"/>
      <c r="M64" s="306">
        <f t="shared" si="15"/>
        <v>0</v>
      </c>
      <c r="N64" s="412"/>
      <c r="O64" s="415"/>
      <c r="P64" s="306">
        <f t="shared" si="16"/>
        <v>0</v>
      </c>
      <c r="Q64" s="412"/>
      <c r="R64" s="415"/>
      <c r="S64" s="306">
        <f t="shared" si="17"/>
        <v>0</v>
      </c>
      <c r="T64" s="412"/>
      <c r="U64" s="415"/>
      <c r="V64" s="306">
        <f t="shared" si="18"/>
        <v>0</v>
      </c>
      <c r="W64" s="412"/>
      <c r="X64" s="415"/>
      <c r="Y64" s="306">
        <f t="shared" si="19"/>
        <v>0</v>
      </c>
      <c r="Z64" s="412"/>
      <c r="AA64" s="415"/>
      <c r="AB64" s="306">
        <f t="shared" si="20"/>
        <v>0</v>
      </c>
      <c r="AC64" s="307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491"/>
      <c r="C65" s="406"/>
      <c r="D65" s="409"/>
      <c r="E65" s="412"/>
      <c r="F65" s="415"/>
      <c r="G65" s="306">
        <f t="shared" si="13"/>
        <v>0</v>
      </c>
      <c r="H65" s="412"/>
      <c r="I65" s="415"/>
      <c r="J65" s="306">
        <f t="shared" si="14"/>
        <v>0</v>
      </c>
      <c r="K65" s="412"/>
      <c r="L65" s="415"/>
      <c r="M65" s="306">
        <f t="shared" si="15"/>
        <v>0</v>
      </c>
      <c r="N65" s="412"/>
      <c r="O65" s="415"/>
      <c r="P65" s="306">
        <f t="shared" si="16"/>
        <v>0</v>
      </c>
      <c r="Q65" s="412"/>
      <c r="R65" s="415"/>
      <c r="S65" s="306">
        <f t="shared" si="17"/>
        <v>0</v>
      </c>
      <c r="T65" s="412"/>
      <c r="U65" s="415"/>
      <c r="V65" s="306">
        <f t="shared" si="18"/>
        <v>0</v>
      </c>
      <c r="W65" s="412"/>
      <c r="X65" s="415"/>
      <c r="Y65" s="306">
        <f t="shared" si="19"/>
        <v>0</v>
      </c>
      <c r="Z65" s="412"/>
      <c r="AA65" s="415"/>
      <c r="AB65" s="306">
        <f t="shared" si="20"/>
        <v>0</v>
      </c>
      <c r="AC65" s="307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491"/>
      <c r="C66" s="406"/>
      <c r="D66" s="409"/>
      <c r="E66" s="412"/>
      <c r="F66" s="415"/>
      <c r="G66" s="306">
        <f t="shared" si="13"/>
        <v>0</v>
      </c>
      <c r="H66" s="412"/>
      <c r="I66" s="415"/>
      <c r="J66" s="306">
        <f t="shared" si="14"/>
        <v>0</v>
      </c>
      <c r="K66" s="412"/>
      <c r="L66" s="415"/>
      <c r="M66" s="306">
        <f t="shared" si="15"/>
        <v>0</v>
      </c>
      <c r="N66" s="412"/>
      <c r="O66" s="415"/>
      <c r="P66" s="306">
        <f t="shared" si="16"/>
        <v>0</v>
      </c>
      <c r="Q66" s="412"/>
      <c r="R66" s="415"/>
      <c r="S66" s="306">
        <f t="shared" si="17"/>
        <v>0</v>
      </c>
      <c r="T66" s="412"/>
      <c r="U66" s="415"/>
      <c r="V66" s="306">
        <f t="shared" si="18"/>
        <v>0</v>
      </c>
      <c r="W66" s="412"/>
      <c r="X66" s="415"/>
      <c r="Y66" s="306">
        <f t="shared" si="19"/>
        <v>0</v>
      </c>
      <c r="Z66" s="412"/>
      <c r="AA66" s="415"/>
      <c r="AB66" s="306">
        <f t="shared" si="20"/>
        <v>0</v>
      </c>
      <c r="AC66" s="307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491"/>
      <c r="C67" s="406"/>
      <c r="D67" s="409"/>
      <c r="E67" s="412"/>
      <c r="F67" s="415"/>
      <c r="G67" s="306">
        <f t="shared" si="13"/>
        <v>0</v>
      </c>
      <c r="H67" s="412"/>
      <c r="I67" s="415"/>
      <c r="J67" s="306">
        <f t="shared" si="14"/>
        <v>0</v>
      </c>
      <c r="K67" s="412"/>
      <c r="L67" s="415"/>
      <c r="M67" s="306">
        <f t="shared" si="15"/>
        <v>0</v>
      </c>
      <c r="N67" s="412"/>
      <c r="O67" s="415"/>
      <c r="P67" s="306">
        <f t="shared" si="16"/>
        <v>0</v>
      </c>
      <c r="Q67" s="412"/>
      <c r="R67" s="415"/>
      <c r="S67" s="306">
        <f t="shared" si="17"/>
        <v>0</v>
      </c>
      <c r="T67" s="412"/>
      <c r="U67" s="415"/>
      <c r="V67" s="306">
        <f t="shared" si="18"/>
        <v>0</v>
      </c>
      <c r="W67" s="412"/>
      <c r="X67" s="415"/>
      <c r="Y67" s="306">
        <f t="shared" si="19"/>
        <v>0</v>
      </c>
      <c r="Z67" s="412"/>
      <c r="AA67" s="415"/>
      <c r="AB67" s="306">
        <f t="shared" si="20"/>
        <v>0</v>
      </c>
      <c r="AC67" s="307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491"/>
      <c r="C68" s="406"/>
      <c r="D68" s="409"/>
      <c r="E68" s="412"/>
      <c r="F68" s="415"/>
      <c r="G68" s="306">
        <f t="shared" si="13"/>
        <v>0</v>
      </c>
      <c r="H68" s="412"/>
      <c r="I68" s="415"/>
      <c r="J68" s="306">
        <f t="shared" si="14"/>
        <v>0</v>
      </c>
      <c r="K68" s="412"/>
      <c r="L68" s="415"/>
      <c r="M68" s="306">
        <f t="shared" si="15"/>
        <v>0</v>
      </c>
      <c r="N68" s="412"/>
      <c r="O68" s="415"/>
      <c r="P68" s="306">
        <f t="shared" si="16"/>
        <v>0</v>
      </c>
      <c r="Q68" s="412"/>
      <c r="R68" s="415"/>
      <c r="S68" s="306">
        <f t="shared" si="17"/>
        <v>0</v>
      </c>
      <c r="T68" s="412"/>
      <c r="U68" s="415"/>
      <c r="V68" s="306">
        <f t="shared" si="18"/>
        <v>0</v>
      </c>
      <c r="W68" s="412"/>
      <c r="X68" s="415"/>
      <c r="Y68" s="306">
        <f t="shared" si="19"/>
        <v>0</v>
      </c>
      <c r="Z68" s="412"/>
      <c r="AA68" s="415"/>
      <c r="AB68" s="306">
        <f t="shared" si="20"/>
        <v>0</v>
      </c>
      <c r="AC68" s="307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491"/>
      <c r="C69" s="406"/>
      <c r="D69" s="409"/>
      <c r="E69" s="412"/>
      <c r="F69" s="415"/>
      <c r="G69" s="306">
        <f t="shared" si="13"/>
        <v>0</v>
      </c>
      <c r="H69" s="412"/>
      <c r="I69" s="415"/>
      <c r="J69" s="306">
        <f t="shared" si="14"/>
        <v>0</v>
      </c>
      <c r="K69" s="412"/>
      <c r="L69" s="415"/>
      <c r="M69" s="306">
        <f t="shared" si="15"/>
        <v>0</v>
      </c>
      <c r="N69" s="412"/>
      <c r="O69" s="415"/>
      <c r="P69" s="306">
        <f t="shared" si="16"/>
        <v>0</v>
      </c>
      <c r="Q69" s="412"/>
      <c r="R69" s="415"/>
      <c r="S69" s="306">
        <f t="shared" si="17"/>
        <v>0</v>
      </c>
      <c r="T69" s="412"/>
      <c r="U69" s="415"/>
      <c r="V69" s="306">
        <f t="shared" si="18"/>
        <v>0</v>
      </c>
      <c r="W69" s="412"/>
      <c r="X69" s="415"/>
      <c r="Y69" s="306">
        <f t="shared" si="19"/>
        <v>0</v>
      </c>
      <c r="Z69" s="412"/>
      <c r="AA69" s="415"/>
      <c r="AB69" s="306">
        <f t="shared" si="20"/>
        <v>0</v>
      </c>
      <c r="AC69" s="307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491"/>
      <c r="C70" s="406"/>
      <c r="D70" s="409"/>
      <c r="E70" s="412"/>
      <c r="F70" s="415"/>
      <c r="G70" s="306">
        <f t="shared" si="13"/>
        <v>0</v>
      </c>
      <c r="H70" s="412"/>
      <c r="I70" s="415"/>
      <c r="J70" s="306">
        <f t="shared" si="14"/>
        <v>0</v>
      </c>
      <c r="K70" s="412"/>
      <c r="L70" s="415"/>
      <c r="M70" s="306">
        <f t="shared" si="15"/>
        <v>0</v>
      </c>
      <c r="N70" s="412"/>
      <c r="O70" s="415"/>
      <c r="P70" s="306">
        <f t="shared" si="16"/>
        <v>0</v>
      </c>
      <c r="Q70" s="412"/>
      <c r="R70" s="415"/>
      <c r="S70" s="306">
        <f t="shared" si="17"/>
        <v>0</v>
      </c>
      <c r="T70" s="412"/>
      <c r="U70" s="415"/>
      <c r="V70" s="306">
        <f t="shared" si="18"/>
        <v>0</v>
      </c>
      <c r="W70" s="412"/>
      <c r="X70" s="415"/>
      <c r="Y70" s="306">
        <f t="shared" si="19"/>
        <v>0</v>
      </c>
      <c r="Z70" s="412"/>
      <c r="AA70" s="415"/>
      <c r="AB70" s="306">
        <f t="shared" si="20"/>
        <v>0</v>
      </c>
      <c r="AC70" s="307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491"/>
      <c r="C71" s="406"/>
      <c r="D71" s="409"/>
      <c r="E71" s="412"/>
      <c r="F71" s="415"/>
      <c r="G71" s="306">
        <f t="shared" si="13"/>
        <v>0</v>
      </c>
      <c r="H71" s="412"/>
      <c r="I71" s="415"/>
      <c r="J71" s="306">
        <f t="shared" si="14"/>
        <v>0</v>
      </c>
      <c r="K71" s="412"/>
      <c r="L71" s="415"/>
      <c r="M71" s="306">
        <f t="shared" si="15"/>
        <v>0</v>
      </c>
      <c r="N71" s="412"/>
      <c r="O71" s="415"/>
      <c r="P71" s="306">
        <f t="shared" si="16"/>
        <v>0</v>
      </c>
      <c r="Q71" s="412"/>
      <c r="R71" s="415"/>
      <c r="S71" s="306">
        <f t="shared" si="17"/>
        <v>0</v>
      </c>
      <c r="T71" s="412"/>
      <c r="U71" s="415"/>
      <c r="V71" s="306">
        <f t="shared" si="18"/>
        <v>0</v>
      </c>
      <c r="W71" s="412"/>
      <c r="X71" s="415"/>
      <c r="Y71" s="306">
        <f t="shared" si="19"/>
        <v>0</v>
      </c>
      <c r="Z71" s="412"/>
      <c r="AA71" s="415"/>
      <c r="AB71" s="306">
        <f t="shared" si="20"/>
        <v>0</v>
      </c>
      <c r="AC71" s="307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491"/>
      <c r="C72" s="406"/>
      <c r="D72" s="409"/>
      <c r="E72" s="412"/>
      <c r="F72" s="415"/>
      <c r="G72" s="306">
        <f t="shared" si="13"/>
        <v>0</v>
      </c>
      <c r="H72" s="412"/>
      <c r="I72" s="415"/>
      <c r="J72" s="306">
        <f t="shared" si="14"/>
        <v>0</v>
      </c>
      <c r="K72" s="412"/>
      <c r="L72" s="415"/>
      <c r="M72" s="306">
        <f t="shared" si="15"/>
        <v>0</v>
      </c>
      <c r="N72" s="412"/>
      <c r="O72" s="415"/>
      <c r="P72" s="306">
        <f t="shared" si="16"/>
        <v>0</v>
      </c>
      <c r="Q72" s="412"/>
      <c r="R72" s="415"/>
      <c r="S72" s="306">
        <f t="shared" si="17"/>
        <v>0</v>
      </c>
      <c r="T72" s="412"/>
      <c r="U72" s="415"/>
      <c r="V72" s="306">
        <f t="shared" si="18"/>
        <v>0</v>
      </c>
      <c r="W72" s="412"/>
      <c r="X72" s="415"/>
      <c r="Y72" s="306">
        <f t="shared" si="19"/>
        <v>0</v>
      </c>
      <c r="Z72" s="412"/>
      <c r="AA72" s="415"/>
      <c r="AB72" s="306">
        <f t="shared" si="20"/>
        <v>0</v>
      </c>
      <c r="AC72" s="307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491"/>
      <c r="C73" s="406"/>
      <c r="D73" s="409"/>
      <c r="E73" s="412"/>
      <c r="F73" s="415"/>
      <c r="G73" s="306">
        <f t="shared" si="13"/>
        <v>0</v>
      </c>
      <c r="H73" s="412"/>
      <c r="I73" s="415"/>
      <c r="J73" s="306">
        <f t="shared" si="14"/>
        <v>0</v>
      </c>
      <c r="K73" s="412"/>
      <c r="L73" s="415"/>
      <c r="M73" s="306">
        <f t="shared" si="15"/>
        <v>0</v>
      </c>
      <c r="N73" s="412"/>
      <c r="O73" s="415"/>
      <c r="P73" s="306">
        <f t="shared" si="16"/>
        <v>0</v>
      </c>
      <c r="Q73" s="412"/>
      <c r="R73" s="415"/>
      <c r="S73" s="306">
        <f t="shared" si="17"/>
        <v>0</v>
      </c>
      <c r="T73" s="412"/>
      <c r="U73" s="415"/>
      <c r="V73" s="306">
        <f t="shared" si="18"/>
        <v>0</v>
      </c>
      <c r="W73" s="412"/>
      <c r="X73" s="415"/>
      <c r="Y73" s="306">
        <f t="shared" si="19"/>
        <v>0</v>
      </c>
      <c r="Z73" s="412"/>
      <c r="AA73" s="415"/>
      <c r="AB73" s="306">
        <f t="shared" si="20"/>
        <v>0</v>
      </c>
      <c r="AC73" s="307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491"/>
      <c r="C74" s="406"/>
      <c r="D74" s="409"/>
      <c r="E74" s="412"/>
      <c r="F74" s="415"/>
      <c r="G74" s="306">
        <f t="shared" si="13"/>
        <v>0</v>
      </c>
      <c r="H74" s="412"/>
      <c r="I74" s="415"/>
      <c r="J74" s="306">
        <f t="shared" si="14"/>
        <v>0</v>
      </c>
      <c r="K74" s="412"/>
      <c r="L74" s="415"/>
      <c r="M74" s="306">
        <f t="shared" si="15"/>
        <v>0</v>
      </c>
      <c r="N74" s="412"/>
      <c r="O74" s="415"/>
      <c r="P74" s="306">
        <f t="shared" si="16"/>
        <v>0</v>
      </c>
      <c r="Q74" s="412"/>
      <c r="R74" s="415"/>
      <c r="S74" s="306">
        <f t="shared" si="17"/>
        <v>0</v>
      </c>
      <c r="T74" s="412"/>
      <c r="U74" s="415"/>
      <c r="V74" s="306">
        <f t="shared" si="18"/>
        <v>0</v>
      </c>
      <c r="W74" s="412"/>
      <c r="X74" s="415"/>
      <c r="Y74" s="306">
        <f t="shared" si="19"/>
        <v>0</v>
      </c>
      <c r="Z74" s="412"/>
      <c r="AA74" s="415"/>
      <c r="AB74" s="306">
        <f t="shared" si="20"/>
        <v>0</v>
      </c>
      <c r="AC74" s="307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491"/>
      <c r="C75" s="406"/>
      <c r="D75" s="409"/>
      <c r="E75" s="412"/>
      <c r="F75" s="415"/>
      <c r="G75" s="306">
        <f t="shared" si="13"/>
        <v>0</v>
      </c>
      <c r="H75" s="412"/>
      <c r="I75" s="415"/>
      <c r="J75" s="306">
        <f t="shared" si="14"/>
        <v>0</v>
      </c>
      <c r="K75" s="412"/>
      <c r="L75" s="415"/>
      <c r="M75" s="306">
        <f t="shared" si="15"/>
        <v>0</v>
      </c>
      <c r="N75" s="412"/>
      <c r="O75" s="415"/>
      <c r="P75" s="306">
        <f t="shared" si="16"/>
        <v>0</v>
      </c>
      <c r="Q75" s="412"/>
      <c r="R75" s="415"/>
      <c r="S75" s="306">
        <f t="shared" si="17"/>
        <v>0</v>
      </c>
      <c r="T75" s="412"/>
      <c r="U75" s="415"/>
      <c r="V75" s="306">
        <f t="shared" si="18"/>
        <v>0</v>
      </c>
      <c r="W75" s="412"/>
      <c r="X75" s="415"/>
      <c r="Y75" s="306">
        <f t="shared" si="19"/>
        <v>0</v>
      </c>
      <c r="Z75" s="412"/>
      <c r="AA75" s="415"/>
      <c r="AB75" s="306">
        <f t="shared" si="20"/>
        <v>0</v>
      </c>
      <c r="AC75" s="307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491"/>
      <c r="C76" s="406"/>
      <c r="D76" s="409"/>
      <c r="E76" s="412"/>
      <c r="F76" s="415"/>
      <c r="G76" s="306">
        <f t="shared" si="13"/>
        <v>0</v>
      </c>
      <c r="H76" s="412"/>
      <c r="I76" s="415"/>
      <c r="J76" s="306">
        <f t="shared" si="14"/>
        <v>0</v>
      </c>
      <c r="K76" s="412"/>
      <c r="L76" s="415"/>
      <c r="M76" s="306">
        <f t="shared" si="15"/>
        <v>0</v>
      </c>
      <c r="N76" s="412"/>
      <c r="O76" s="415"/>
      <c r="P76" s="306">
        <f t="shared" si="16"/>
        <v>0</v>
      </c>
      <c r="Q76" s="412"/>
      <c r="R76" s="415"/>
      <c r="S76" s="306">
        <f t="shared" si="17"/>
        <v>0</v>
      </c>
      <c r="T76" s="412"/>
      <c r="U76" s="415"/>
      <c r="V76" s="306">
        <f t="shared" si="18"/>
        <v>0</v>
      </c>
      <c r="W76" s="412"/>
      <c r="X76" s="415"/>
      <c r="Y76" s="306">
        <f t="shared" si="19"/>
        <v>0</v>
      </c>
      <c r="Z76" s="412"/>
      <c r="AA76" s="415"/>
      <c r="AB76" s="306">
        <f t="shared" si="20"/>
        <v>0</v>
      </c>
      <c r="AC76" s="307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491"/>
      <c r="C77" s="406"/>
      <c r="D77" s="409"/>
      <c r="E77" s="412"/>
      <c r="F77" s="415"/>
      <c r="G77" s="306">
        <f t="shared" si="13"/>
        <v>0</v>
      </c>
      <c r="H77" s="412"/>
      <c r="I77" s="415"/>
      <c r="J77" s="306">
        <f t="shared" si="14"/>
        <v>0</v>
      </c>
      <c r="K77" s="412"/>
      <c r="L77" s="415"/>
      <c r="M77" s="306">
        <f t="shared" si="15"/>
        <v>0</v>
      </c>
      <c r="N77" s="412"/>
      <c r="O77" s="415"/>
      <c r="P77" s="306">
        <f t="shared" si="16"/>
        <v>0</v>
      </c>
      <c r="Q77" s="412"/>
      <c r="R77" s="415"/>
      <c r="S77" s="306">
        <f t="shared" si="17"/>
        <v>0</v>
      </c>
      <c r="T77" s="412"/>
      <c r="U77" s="415"/>
      <c r="V77" s="306">
        <f t="shared" si="18"/>
        <v>0</v>
      </c>
      <c r="W77" s="412"/>
      <c r="X77" s="415"/>
      <c r="Y77" s="306">
        <f t="shared" si="19"/>
        <v>0</v>
      </c>
      <c r="Z77" s="412"/>
      <c r="AA77" s="415"/>
      <c r="AB77" s="306">
        <f t="shared" si="20"/>
        <v>0</v>
      </c>
      <c r="AC77" s="307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491"/>
      <c r="C78" s="406"/>
      <c r="D78" s="409"/>
      <c r="E78" s="412"/>
      <c r="F78" s="415"/>
      <c r="G78" s="306">
        <f t="shared" si="13"/>
        <v>0</v>
      </c>
      <c r="H78" s="412"/>
      <c r="I78" s="415"/>
      <c r="J78" s="306">
        <f t="shared" si="14"/>
        <v>0</v>
      </c>
      <c r="K78" s="412"/>
      <c r="L78" s="415"/>
      <c r="M78" s="306">
        <f t="shared" si="15"/>
        <v>0</v>
      </c>
      <c r="N78" s="412"/>
      <c r="O78" s="415"/>
      <c r="P78" s="306">
        <f t="shared" si="16"/>
        <v>0</v>
      </c>
      <c r="Q78" s="412"/>
      <c r="R78" s="415"/>
      <c r="S78" s="306">
        <f t="shared" si="17"/>
        <v>0</v>
      </c>
      <c r="T78" s="412"/>
      <c r="U78" s="415"/>
      <c r="V78" s="306">
        <f t="shared" si="18"/>
        <v>0</v>
      </c>
      <c r="W78" s="412"/>
      <c r="X78" s="415"/>
      <c r="Y78" s="306">
        <f t="shared" si="19"/>
        <v>0</v>
      </c>
      <c r="Z78" s="412"/>
      <c r="AA78" s="415"/>
      <c r="AB78" s="306">
        <f t="shared" si="20"/>
        <v>0</v>
      </c>
      <c r="AC78" s="307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491"/>
      <c r="C79" s="406"/>
      <c r="D79" s="409"/>
      <c r="E79" s="412"/>
      <c r="F79" s="415"/>
      <c r="G79" s="306">
        <f t="shared" si="13"/>
        <v>0</v>
      </c>
      <c r="H79" s="412"/>
      <c r="I79" s="415"/>
      <c r="J79" s="306">
        <f t="shared" si="14"/>
        <v>0</v>
      </c>
      <c r="K79" s="412"/>
      <c r="L79" s="415"/>
      <c r="M79" s="306">
        <f t="shared" si="15"/>
        <v>0</v>
      </c>
      <c r="N79" s="412"/>
      <c r="O79" s="415"/>
      <c r="P79" s="306">
        <f t="shared" si="16"/>
        <v>0</v>
      </c>
      <c r="Q79" s="412"/>
      <c r="R79" s="415"/>
      <c r="S79" s="306">
        <f t="shared" si="17"/>
        <v>0</v>
      </c>
      <c r="T79" s="412"/>
      <c r="U79" s="415"/>
      <c r="V79" s="306">
        <f t="shared" si="18"/>
        <v>0</v>
      </c>
      <c r="W79" s="412"/>
      <c r="X79" s="415"/>
      <c r="Y79" s="306">
        <f t="shared" si="19"/>
        <v>0</v>
      </c>
      <c r="Z79" s="412"/>
      <c r="AA79" s="415"/>
      <c r="AB79" s="306">
        <f t="shared" si="20"/>
        <v>0</v>
      </c>
      <c r="AC79" s="307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491"/>
      <c r="C80" s="406"/>
      <c r="D80" s="409"/>
      <c r="E80" s="412"/>
      <c r="F80" s="415"/>
      <c r="G80" s="306">
        <f t="shared" si="13"/>
        <v>0</v>
      </c>
      <c r="H80" s="412"/>
      <c r="I80" s="415"/>
      <c r="J80" s="306">
        <f t="shared" si="14"/>
        <v>0</v>
      </c>
      <c r="K80" s="412"/>
      <c r="L80" s="415"/>
      <c r="M80" s="306">
        <f t="shared" si="15"/>
        <v>0</v>
      </c>
      <c r="N80" s="412"/>
      <c r="O80" s="415"/>
      <c r="P80" s="306">
        <f t="shared" si="16"/>
        <v>0</v>
      </c>
      <c r="Q80" s="412"/>
      <c r="R80" s="415"/>
      <c r="S80" s="306">
        <f t="shared" si="17"/>
        <v>0</v>
      </c>
      <c r="T80" s="412"/>
      <c r="U80" s="415"/>
      <c r="V80" s="306">
        <f t="shared" si="18"/>
        <v>0</v>
      </c>
      <c r="W80" s="412"/>
      <c r="X80" s="415"/>
      <c r="Y80" s="306">
        <f t="shared" si="19"/>
        <v>0</v>
      </c>
      <c r="Z80" s="412"/>
      <c r="AA80" s="415"/>
      <c r="AB80" s="306">
        <f t="shared" si="20"/>
        <v>0</v>
      </c>
      <c r="AC80" s="307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492"/>
      <c r="C81" s="407"/>
      <c r="D81" s="410"/>
      <c r="E81" s="413"/>
      <c r="F81" s="416"/>
      <c r="G81" s="314">
        <f t="shared" si="13"/>
        <v>0</v>
      </c>
      <c r="H81" s="413"/>
      <c r="I81" s="416"/>
      <c r="J81" s="314">
        <f t="shared" si="14"/>
        <v>0</v>
      </c>
      <c r="K81" s="413"/>
      <c r="L81" s="416"/>
      <c r="M81" s="314">
        <f t="shared" si="15"/>
        <v>0</v>
      </c>
      <c r="N81" s="413"/>
      <c r="O81" s="416"/>
      <c r="P81" s="314">
        <f t="shared" si="16"/>
        <v>0</v>
      </c>
      <c r="Q81" s="413"/>
      <c r="R81" s="416"/>
      <c r="S81" s="314">
        <f t="shared" si="17"/>
        <v>0</v>
      </c>
      <c r="T81" s="413"/>
      <c r="U81" s="416"/>
      <c r="V81" s="314">
        <f t="shared" si="18"/>
        <v>0</v>
      </c>
      <c r="W81" s="413"/>
      <c r="X81" s="416"/>
      <c r="Y81" s="314">
        <f t="shared" si="19"/>
        <v>0</v>
      </c>
      <c r="Z81" s="413"/>
      <c r="AA81" s="416"/>
      <c r="AB81" s="314">
        <f t="shared" si="20"/>
        <v>0</v>
      </c>
      <c r="AC81" s="315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488" t="s">
        <v>40</v>
      </c>
      <c r="C82" s="488"/>
      <c r="D82" s="488"/>
      <c r="E82" s="489">
        <f>SUM(G62:G81)</f>
        <v>0</v>
      </c>
      <c r="F82" s="489"/>
      <c r="G82" s="489"/>
      <c r="H82" s="489">
        <f>SUM(J62:J81)</f>
        <v>0</v>
      </c>
      <c r="I82" s="489"/>
      <c r="J82" s="489"/>
      <c r="K82" s="489">
        <f>SUM(M62:M81)</f>
        <v>0</v>
      </c>
      <c r="L82" s="489"/>
      <c r="M82" s="489"/>
      <c r="N82" s="489">
        <f>SUM(P62:P81)</f>
        <v>0</v>
      </c>
      <c r="O82" s="489"/>
      <c r="P82" s="489"/>
      <c r="Q82" s="489">
        <f>SUM(S62:S81)</f>
        <v>0</v>
      </c>
      <c r="R82" s="489"/>
      <c r="S82" s="489"/>
      <c r="T82" s="489">
        <f>SUM(V62:V81)</f>
        <v>0</v>
      </c>
      <c r="U82" s="489"/>
      <c r="V82" s="489"/>
      <c r="W82" s="489">
        <f>SUM(Y62:Y81)</f>
        <v>0</v>
      </c>
      <c r="X82" s="489"/>
      <c r="Y82" s="489"/>
      <c r="Z82" s="489">
        <f>SUM(AB62:AB81)</f>
        <v>0</v>
      </c>
      <c r="AA82" s="489"/>
      <c r="AB82" s="489"/>
      <c r="AC82" s="317">
        <f>SUM(AC62:AC81)</f>
        <v>0</v>
      </c>
      <c r="AD82" s="318"/>
      <c r="AE82" s="318"/>
      <c r="AF82" s="319"/>
    </row>
    <row r="83" spans="2:32" s="324" customFormat="1" ht="12" customHeight="1" x14ac:dyDescent="0.2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323"/>
      <c r="S83" s="323"/>
      <c r="T83" s="323"/>
      <c r="U83" s="323"/>
      <c r="V83" s="323"/>
    </row>
    <row r="84" spans="2:32" s="324" customFormat="1" ht="12" customHeight="1" thickBot="1" x14ac:dyDescent="0.25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</row>
    <row r="85" spans="2:32" ht="15.75" customHeight="1" thickBot="1" x14ac:dyDescent="0.25">
      <c r="B85" s="490" t="s">
        <v>44</v>
      </c>
      <c r="C85" s="488" t="s">
        <v>27</v>
      </c>
      <c r="D85" s="488"/>
      <c r="E85" s="488" t="s">
        <v>28</v>
      </c>
      <c r="F85" s="488"/>
      <c r="G85" s="488"/>
      <c r="H85" s="493" t="s">
        <v>29</v>
      </c>
      <c r="I85" s="493"/>
      <c r="J85" s="493"/>
      <c r="K85" s="488" t="s">
        <v>30</v>
      </c>
      <c r="L85" s="488"/>
      <c r="M85" s="488"/>
      <c r="N85" s="488" t="s">
        <v>31</v>
      </c>
      <c r="O85" s="488"/>
      <c r="P85" s="488"/>
      <c r="Q85" s="488" t="s">
        <v>32</v>
      </c>
      <c r="R85" s="488"/>
      <c r="S85" s="488"/>
      <c r="T85" s="488" t="s">
        <v>33</v>
      </c>
      <c r="U85" s="488"/>
      <c r="V85" s="488"/>
      <c r="W85" s="488" t="s">
        <v>34</v>
      </c>
      <c r="X85" s="488"/>
      <c r="Y85" s="488"/>
      <c r="Z85" s="488" t="s">
        <v>35</v>
      </c>
      <c r="AA85" s="488"/>
      <c r="AB85" s="488"/>
      <c r="AC85" s="486" t="s">
        <v>22</v>
      </c>
      <c r="AD85" s="486" t="s">
        <v>134</v>
      </c>
      <c r="AE85" s="519" t="s">
        <v>135</v>
      </c>
      <c r="AF85" s="486" t="s">
        <v>128</v>
      </c>
    </row>
    <row r="86" spans="2:32" ht="12.95" customHeight="1" thickBot="1" x14ac:dyDescent="0.25">
      <c r="B86" s="491"/>
      <c r="C86" s="289"/>
      <c r="D86" s="290"/>
      <c r="E86" s="291" t="s">
        <v>42</v>
      </c>
      <c r="F86" s="292" t="s">
        <v>43</v>
      </c>
      <c r="G86" s="293" t="s">
        <v>22</v>
      </c>
      <c r="H86" s="291" t="s">
        <v>42</v>
      </c>
      <c r="I86" s="292" t="s">
        <v>43</v>
      </c>
      <c r="J86" s="293" t="s">
        <v>22</v>
      </c>
      <c r="K86" s="291" t="s">
        <v>42</v>
      </c>
      <c r="L86" s="292" t="s">
        <v>43</v>
      </c>
      <c r="M86" s="293" t="s">
        <v>22</v>
      </c>
      <c r="N86" s="291" t="s">
        <v>42</v>
      </c>
      <c r="O86" s="292" t="s">
        <v>43</v>
      </c>
      <c r="P86" s="293" t="s">
        <v>22</v>
      </c>
      <c r="Q86" s="291" t="s">
        <v>42</v>
      </c>
      <c r="R86" s="292" t="s">
        <v>43</v>
      </c>
      <c r="S86" s="293" t="s">
        <v>22</v>
      </c>
      <c r="T86" s="291" t="s">
        <v>42</v>
      </c>
      <c r="U86" s="292" t="s">
        <v>43</v>
      </c>
      <c r="V86" s="293" t="s">
        <v>22</v>
      </c>
      <c r="W86" s="291" t="s">
        <v>42</v>
      </c>
      <c r="X86" s="292" t="s">
        <v>43</v>
      </c>
      <c r="Y86" s="293" t="s">
        <v>22</v>
      </c>
      <c r="Z86" s="291" t="s">
        <v>42</v>
      </c>
      <c r="AA86" s="292" t="s">
        <v>43</v>
      </c>
      <c r="AB86" s="293" t="s">
        <v>22</v>
      </c>
      <c r="AC86" s="486"/>
      <c r="AD86" s="487"/>
      <c r="AE86" s="520"/>
      <c r="AF86" s="487"/>
    </row>
    <row r="87" spans="2:32" ht="12.75" customHeight="1" x14ac:dyDescent="0.2">
      <c r="B87" s="491"/>
      <c r="C87" s="405"/>
      <c r="D87" s="408"/>
      <c r="E87" s="411"/>
      <c r="F87" s="414"/>
      <c r="G87" s="298">
        <f t="shared" ref="G87:G106" si="22">E87*F87</f>
        <v>0</v>
      </c>
      <c r="H87" s="411"/>
      <c r="I87" s="414"/>
      <c r="J87" s="298">
        <f t="shared" ref="J87:J106" si="23">H87*I87</f>
        <v>0</v>
      </c>
      <c r="K87" s="411"/>
      <c r="L87" s="414"/>
      <c r="M87" s="298">
        <f t="shared" ref="M87:M106" si="24">K87*L87</f>
        <v>0</v>
      </c>
      <c r="N87" s="411"/>
      <c r="O87" s="414"/>
      <c r="P87" s="298">
        <f t="shared" ref="P87:P106" si="25">N87*O87</f>
        <v>0</v>
      </c>
      <c r="Q87" s="411"/>
      <c r="R87" s="414"/>
      <c r="S87" s="298">
        <f t="shared" ref="S87:S106" si="26">Q87*R87</f>
        <v>0</v>
      </c>
      <c r="T87" s="411"/>
      <c r="U87" s="414"/>
      <c r="V87" s="298">
        <f t="shared" ref="V87:V106" si="27">T87*U87</f>
        <v>0</v>
      </c>
      <c r="W87" s="411"/>
      <c r="X87" s="414"/>
      <c r="Y87" s="298">
        <f t="shared" ref="Y87:Y106" si="28">W87*X87</f>
        <v>0</v>
      </c>
      <c r="Z87" s="411"/>
      <c r="AA87" s="414"/>
      <c r="AB87" s="298">
        <f t="shared" ref="AB87:AB106" si="29">Z87*AA87</f>
        <v>0</v>
      </c>
      <c r="AC87" s="299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491"/>
      <c r="C88" s="406"/>
      <c r="D88" s="409"/>
      <c r="E88" s="412"/>
      <c r="F88" s="415"/>
      <c r="G88" s="306">
        <f t="shared" si="22"/>
        <v>0</v>
      </c>
      <c r="H88" s="412"/>
      <c r="I88" s="415"/>
      <c r="J88" s="306">
        <f t="shared" si="23"/>
        <v>0</v>
      </c>
      <c r="K88" s="412"/>
      <c r="L88" s="415"/>
      <c r="M88" s="306">
        <f t="shared" si="24"/>
        <v>0</v>
      </c>
      <c r="N88" s="412"/>
      <c r="O88" s="415"/>
      <c r="P88" s="306">
        <f t="shared" si="25"/>
        <v>0</v>
      </c>
      <c r="Q88" s="412"/>
      <c r="R88" s="415"/>
      <c r="S88" s="306">
        <f t="shared" si="26"/>
        <v>0</v>
      </c>
      <c r="T88" s="412"/>
      <c r="U88" s="415"/>
      <c r="V88" s="306">
        <f t="shared" si="27"/>
        <v>0</v>
      </c>
      <c r="W88" s="412"/>
      <c r="X88" s="415"/>
      <c r="Y88" s="306">
        <f t="shared" si="28"/>
        <v>0</v>
      </c>
      <c r="Z88" s="412"/>
      <c r="AA88" s="415"/>
      <c r="AB88" s="306">
        <f t="shared" si="29"/>
        <v>0</v>
      </c>
      <c r="AC88" s="307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491"/>
      <c r="C89" s="406"/>
      <c r="D89" s="409"/>
      <c r="E89" s="412"/>
      <c r="F89" s="415"/>
      <c r="G89" s="306">
        <f t="shared" si="22"/>
        <v>0</v>
      </c>
      <c r="H89" s="412"/>
      <c r="I89" s="415"/>
      <c r="J89" s="306">
        <f t="shared" si="23"/>
        <v>0</v>
      </c>
      <c r="K89" s="412"/>
      <c r="L89" s="415"/>
      <c r="M89" s="306">
        <f t="shared" si="24"/>
        <v>0</v>
      </c>
      <c r="N89" s="412"/>
      <c r="O89" s="415"/>
      <c r="P89" s="306">
        <f t="shared" si="25"/>
        <v>0</v>
      </c>
      <c r="Q89" s="412"/>
      <c r="R89" s="415"/>
      <c r="S89" s="306">
        <f t="shared" si="26"/>
        <v>0</v>
      </c>
      <c r="T89" s="412"/>
      <c r="U89" s="415"/>
      <c r="V89" s="306">
        <f t="shared" si="27"/>
        <v>0</v>
      </c>
      <c r="W89" s="412"/>
      <c r="X89" s="415"/>
      <c r="Y89" s="306">
        <f t="shared" si="28"/>
        <v>0</v>
      </c>
      <c r="Z89" s="412"/>
      <c r="AA89" s="415"/>
      <c r="AB89" s="306">
        <f t="shared" si="29"/>
        <v>0</v>
      </c>
      <c r="AC89" s="307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491"/>
      <c r="C90" s="406"/>
      <c r="D90" s="409"/>
      <c r="E90" s="412"/>
      <c r="F90" s="415"/>
      <c r="G90" s="306">
        <f t="shared" si="22"/>
        <v>0</v>
      </c>
      <c r="H90" s="412"/>
      <c r="I90" s="415"/>
      <c r="J90" s="306">
        <f t="shared" si="23"/>
        <v>0</v>
      </c>
      <c r="K90" s="412"/>
      <c r="L90" s="415"/>
      <c r="M90" s="306">
        <f t="shared" si="24"/>
        <v>0</v>
      </c>
      <c r="N90" s="412"/>
      <c r="O90" s="415"/>
      <c r="P90" s="306">
        <f t="shared" si="25"/>
        <v>0</v>
      </c>
      <c r="Q90" s="412"/>
      <c r="R90" s="415"/>
      <c r="S90" s="306">
        <f t="shared" si="26"/>
        <v>0</v>
      </c>
      <c r="T90" s="412"/>
      <c r="U90" s="415"/>
      <c r="V90" s="306">
        <f t="shared" si="27"/>
        <v>0</v>
      </c>
      <c r="W90" s="412"/>
      <c r="X90" s="415"/>
      <c r="Y90" s="306">
        <f t="shared" si="28"/>
        <v>0</v>
      </c>
      <c r="Z90" s="412"/>
      <c r="AA90" s="415"/>
      <c r="AB90" s="306">
        <f t="shared" si="29"/>
        <v>0</v>
      </c>
      <c r="AC90" s="307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491"/>
      <c r="C91" s="406"/>
      <c r="D91" s="409"/>
      <c r="E91" s="412"/>
      <c r="F91" s="415"/>
      <c r="G91" s="306">
        <f t="shared" si="22"/>
        <v>0</v>
      </c>
      <c r="H91" s="412"/>
      <c r="I91" s="415"/>
      <c r="J91" s="306">
        <f t="shared" si="23"/>
        <v>0</v>
      </c>
      <c r="K91" s="412"/>
      <c r="L91" s="415"/>
      <c r="M91" s="306">
        <f t="shared" si="24"/>
        <v>0</v>
      </c>
      <c r="N91" s="412"/>
      <c r="O91" s="415"/>
      <c r="P91" s="306">
        <f t="shared" si="25"/>
        <v>0</v>
      </c>
      <c r="Q91" s="412"/>
      <c r="R91" s="415"/>
      <c r="S91" s="306">
        <f t="shared" si="26"/>
        <v>0</v>
      </c>
      <c r="T91" s="412"/>
      <c r="U91" s="415"/>
      <c r="V91" s="306">
        <f t="shared" si="27"/>
        <v>0</v>
      </c>
      <c r="W91" s="412"/>
      <c r="X91" s="415"/>
      <c r="Y91" s="306">
        <f t="shared" si="28"/>
        <v>0</v>
      </c>
      <c r="Z91" s="412"/>
      <c r="AA91" s="415"/>
      <c r="AB91" s="306">
        <f t="shared" si="29"/>
        <v>0</v>
      </c>
      <c r="AC91" s="307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491"/>
      <c r="C92" s="406"/>
      <c r="D92" s="409"/>
      <c r="E92" s="412"/>
      <c r="F92" s="415"/>
      <c r="G92" s="306">
        <f t="shared" si="22"/>
        <v>0</v>
      </c>
      <c r="H92" s="412"/>
      <c r="I92" s="415"/>
      <c r="J92" s="306">
        <f t="shared" si="23"/>
        <v>0</v>
      </c>
      <c r="K92" s="412"/>
      <c r="L92" s="415"/>
      <c r="M92" s="306">
        <f t="shared" si="24"/>
        <v>0</v>
      </c>
      <c r="N92" s="412"/>
      <c r="O92" s="415"/>
      <c r="P92" s="306">
        <f t="shared" si="25"/>
        <v>0</v>
      </c>
      <c r="Q92" s="412"/>
      <c r="R92" s="415"/>
      <c r="S92" s="306">
        <f t="shared" si="26"/>
        <v>0</v>
      </c>
      <c r="T92" s="412"/>
      <c r="U92" s="415"/>
      <c r="V92" s="306">
        <f t="shared" si="27"/>
        <v>0</v>
      </c>
      <c r="W92" s="412"/>
      <c r="X92" s="415"/>
      <c r="Y92" s="306">
        <f t="shared" si="28"/>
        <v>0</v>
      </c>
      <c r="Z92" s="412"/>
      <c r="AA92" s="415"/>
      <c r="AB92" s="306">
        <f t="shared" si="29"/>
        <v>0</v>
      </c>
      <c r="AC92" s="307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491"/>
      <c r="C93" s="406"/>
      <c r="D93" s="409"/>
      <c r="E93" s="412"/>
      <c r="F93" s="415"/>
      <c r="G93" s="306">
        <f t="shared" si="22"/>
        <v>0</v>
      </c>
      <c r="H93" s="412"/>
      <c r="I93" s="415"/>
      <c r="J93" s="306">
        <f t="shared" si="23"/>
        <v>0</v>
      </c>
      <c r="K93" s="412"/>
      <c r="L93" s="415"/>
      <c r="M93" s="306">
        <f t="shared" si="24"/>
        <v>0</v>
      </c>
      <c r="N93" s="412"/>
      <c r="O93" s="415"/>
      <c r="P93" s="306">
        <f t="shared" si="25"/>
        <v>0</v>
      </c>
      <c r="Q93" s="412"/>
      <c r="R93" s="415"/>
      <c r="S93" s="306">
        <f t="shared" si="26"/>
        <v>0</v>
      </c>
      <c r="T93" s="412"/>
      <c r="U93" s="415"/>
      <c r="V93" s="306">
        <f t="shared" si="27"/>
        <v>0</v>
      </c>
      <c r="W93" s="412"/>
      <c r="X93" s="415"/>
      <c r="Y93" s="306">
        <f t="shared" si="28"/>
        <v>0</v>
      </c>
      <c r="Z93" s="412"/>
      <c r="AA93" s="415"/>
      <c r="AB93" s="306">
        <f t="shared" si="29"/>
        <v>0</v>
      </c>
      <c r="AC93" s="307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491"/>
      <c r="C94" s="406"/>
      <c r="D94" s="409"/>
      <c r="E94" s="412"/>
      <c r="F94" s="415"/>
      <c r="G94" s="306">
        <f t="shared" si="22"/>
        <v>0</v>
      </c>
      <c r="H94" s="412"/>
      <c r="I94" s="415"/>
      <c r="J94" s="306">
        <f t="shared" si="23"/>
        <v>0</v>
      </c>
      <c r="K94" s="412"/>
      <c r="L94" s="415"/>
      <c r="M94" s="306">
        <f t="shared" si="24"/>
        <v>0</v>
      </c>
      <c r="N94" s="412"/>
      <c r="O94" s="415"/>
      <c r="P94" s="306">
        <f t="shared" si="25"/>
        <v>0</v>
      </c>
      <c r="Q94" s="412"/>
      <c r="R94" s="415"/>
      <c r="S94" s="306">
        <f t="shared" si="26"/>
        <v>0</v>
      </c>
      <c r="T94" s="412"/>
      <c r="U94" s="415"/>
      <c r="V94" s="306">
        <f t="shared" si="27"/>
        <v>0</v>
      </c>
      <c r="W94" s="412"/>
      <c r="X94" s="415"/>
      <c r="Y94" s="306">
        <f t="shared" si="28"/>
        <v>0</v>
      </c>
      <c r="Z94" s="412"/>
      <c r="AA94" s="415"/>
      <c r="AB94" s="306">
        <f t="shared" si="29"/>
        <v>0</v>
      </c>
      <c r="AC94" s="307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491"/>
      <c r="C95" s="406"/>
      <c r="D95" s="409"/>
      <c r="E95" s="412"/>
      <c r="F95" s="415"/>
      <c r="G95" s="306">
        <f t="shared" si="22"/>
        <v>0</v>
      </c>
      <c r="H95" s="412"/>
      <c r="I95" s="415"/>
      <c r="J95" s="306">
        <f t="shared" si="23"/>
        <v>0</v>
      </c>
      <c r="K95" s="412"/>
      <c r="L95" s="415"/>
      <c r="M95" s="306">
        <f t="shared" si="24"/>
        <v>0</v>
      </c>
      <c r="N95" s="412"/>
      <c r="O95" s="415"/>
      <c r="P95" s="306">
        <f t="shared" si="25"/>
        <v>0</v>
      </c>
      <c r="Q95" s="412"/>
      <c r="R95" s="415"/>
      <c r="S95" s="306">
        <f t="shared" si="26"/>
        <v>0</v>
      </c>
      <c r="T95" s="412"/>
      <c r="U95" s="415"/>
      <c r="V95" s="306">
        <f t="shared" si="27"/>
        <v>0</v>
      </c>
      <c r="W95" s="412"/>
      <c r="X95" s="415"/>
      <c r="Y95" s="306">
        <f t="shared" si="28"/>
        <v>0</v>
      </c>
      <c r="Z95" s="412"/>
      <c r="AA95" s="415"/>
      <c r="AB95" s="306">
        <f t="shared" si="29"/>
        <v>0</v>
      </c>
      <c r="AC95" s="307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491"/>
      <c r="C96" s="406"/>
      <c r="D96" s="409"/>
      <c r="E96" s="412"/>
      <c r="F96" s="415"/>
      <c r="G96" s="306">
        <f t="shared" si="22"/>
        <v>0</v>
      </c>
      <c r="H96" s="412"/>
      <c r="I96" s="415"/>
      <c r="J96" s="306">
        <f t="shared" si="23"/>
        <v>0</v>
      </c>
      <c r="K96" s="412"/>
      <c r="L96" s="415"/>
      <c r="M96" s="306">
        <f t="shared" si="24"/>
        <v>0</v>
      </c>
      <c r="N96" s="412"/>
      <c r="O96" s="415"/>
      <c r="P96" s="306">
        <f t="shared" si="25"/>
        <v>0</v>
      </c>
      <c r="Q96" s="412"/>
      <c r="R96" s="415"/>
      <c r="S96" s="306">
        <f t="shared" si="26"/>
        <v>0</v>
      </c>
      <c r="T96" s="412"/>
      <c r="U96" s="415"/>
      <c r="V96" s="306">
        <f t="shared" si="27"/>
        <v>0</v>
      </c>
      <c r="W96" s="412"/>
      <c r="X96" s="415"/>
      <c r="Y96" s="306">
        <f t="shared" si="28"/>
        <v>0</v>
      </c>
      <c r="Z96" s="412"/>
      <c r="AA96" s="415"/>
      <c r="AB96" s="306">
        <f t="shared" si="29"/>
        <v>0</v>
      </c>
      <c r="AC96" s="307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491"/>
      <c r="C97" s="406"/>
      <c r="D97" s="409"/>
      <c r="E97" s="412"/>
      <c r="F97" s="415"/>
      <c r="G97" s="306">
        <f t="shared" si="22"/>
        <v>0</v>
      </c>
      <c r="H97" s="412"/>
      <c r="I97" s="415"/>
      <c r="J97" s="306">
        <f t="shared" si="23"/>
        <v>0</v>
      </c>
      <c r="K97" s="412"/>
      <c r="L97" s="415"/>
      <c r="M97" s="306">
        <f t="shared" si="24"/>
        <v>0</v>
      </c>
      <c r="N97" s="412"/>
      <c r="O97" s="415"/>
      <c r="P97" s="306">
        <f t="shared" si="25"/>
        <v>0</v>
      </c>
      <c r="Q97" s="412"/>
      <c r="R97" s="415"/>
      <c r="S97" s="306">
        <f t="shared" si="26"/>
        <v>0</v>
      </c>
      <c r="T97" s="412"/>
      <c r="U97" s="415"/>
      <c r="V97" s="306">
        <f t="shared" si="27"/>
        <v>0</v>
      </c>
      <c r="W97" s="412"/>
      <c r="X97" s="415"/>
      <c r="Y97" s="306">
        <f t="shared" si="28"/>
        <v>0</v>
      </c>
      <c r="Z97" s="412"/>
      <c r="AA97" s="415"/>
      <c r="AB97" s="306">
        <f t="shared" si="29"/>
        <v>0</v>
      </c>
      <c r="AC97" s="307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491"/>
      <c r="C98" s="406"/>
      <c r="D98" s="409"/>
      <c r="E98" s="412"/>
      <c r="F98" s="415"/>
      <c r="G98" s="306">
        <f t="shared" si="22"/>
        <v>0</v>
      </c>
      <c r="H98" s="412"/>
      <c r="I98" s="415"/>
      <c r="J98" s="306">
        <f t="shared" si="23"/>
        <v>0</v>
      </c>
      <c r="K98" s="412"/>
      <c r="L98" s="415"/>
      <c r="M98" s="306">
        <f t="shared" si="24"/>
        <v>0</v>
      </c>
      <c r="N98" s="412"/>
      <c r="O98" s="415"/>
      <c r="P98" s="306">
        <f t="shared" si="25"/>
        <v>0</v>
      </c>
      <c r="Q98" s="412"/>
      <c r="R98" s="415"/>
      <c r="S98" s="306">
        <f t="shared" si="26"/>
        <v>0</v>
      </c>
      <c r="T98" s="412"/>
      <c r="U98" s="415"/>
      <c r="V98" s="306">
        <f t="shared" si="27"/>
        <v>0</v>
      </c>
      <c r="W98" s="412"/>
      <c r="X98" s="415"/>
      <c r="Y98" s="306">
        <f t="shared" si="28"/>
        <v>0</v>
      </c>
      <c r="Z98" s="412"/>
      <c r="AA98" s="415"/>
      <c r="AB98" s="306">
        <f t="shared" si="29"/>
        <v>0</v>
      </c>
      <c r="AC98" s="307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491"/>
      <c r="C99" s="406"/>
      <c r="D99" s="409"/>
      <c r="E99" s="412"/>
      <c r="F99" s="415"/>
      <c r="G99" s="306">
        <f t="shared" si="22"/>
        <v>0</v>
      </c>
      <c r="H99" s="412"/>
      <c r="I99" s="415"/>
      <c r="J99" s="306">
        <f t="shared" si="23"/>
        <v>0</v>
      </c>
      <c r="K99" s="412"/>
      <c r="L99" s="415"/>
      <c r="M99" s="306">
        <f t="shared" si="24"/>
        <v>0</v>
      </c>
      <c r="N99" s="412"/>
      <c r="O99" s="415"/>
      <c r="P99" s="306">
        <f t="shared" si="25"/>
        <v>0</v>
      </c>
      <c r="Q99" s="412"/>
      <c r="R99" s="415"/>
      <c r="S99" s="306">
        <f t="shared" si="26"/>
        <v>0</v>
      </c>
      <c r="T99" s="412"/>
      <c r="U99" s="415"/>
      <c r="V99" s="306">
        <f t="shared" si="27"/>
        <v>0</v>
      </c>
      <c r="W99" s="412"/>
      <c r="X99" s="415"/>
      <c r="Y99" s="306">
        <f t="shared" si="28"/>
        <v>0</v>
      </c>
      <c r="Z99" s="412"/>
      <c r="AA99" s="415"/>
      <c r="AB99" s="306">
        <f t="shared" si="29"/>
        <v>0</v>
      </c>
      <c r="AC99" s="307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491"/>
      <c r="C100" s="406"/>
      <c r="D100" s="409"/>
      <c r="E100" s="412"/>
      <c r="F100" s="415"/>
      <c r="G100" s="306">
        <f t="shared" si="22"/>
        <v>0</v>
      </c>
      <c r="H100" s="412"/>
      <c r="I100" s="415"/>
      <c r="J100" s="306">
        <f t="shared" si="23"/>
        <v>0</v>
      </c>
      <c r="K100" s="412"/>
      <c r="L100" s="415"/>
      <c r="M100" s="306">
        <f t="shared" si="24"/>
        <v>0</v>
      </c>
      <c r="N100" s="412"/>
      <c r="O100" s="415"/>
      <c r="P100" s="306">
        <f t="shared" si="25"/>
        <v>0</v>
      </c>
      <c r="Q100" s="412"/>
      <c r="R100" s="415"/>
      <c r="S100" s="306">
        <f t="shared" si="26"/>
        <v>0</v>
      </c>
      <c r="T100" s="412"/>
      <c r="U100" s="415"/>
      <c r="V100" s="306">
        <f t="shared" si="27"/>
        <v>0</v>
      </c>
      <c r="W100" s="412"/>
      <c r="X100" s="415"/>
      <c r="Y100" s="306">
        <f t="shared" si="28"/>
        <v>0</v>
      </c>
      <c r="Z100" s="412"/>
      <c r="AA100" s="415"/>
      <c r="AB100" s="306">
        <f t="shared" si="29"/>
        <v>0</v>
      </c>
      <c r="AC100" s="307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491"/>
      <c r="C101" s="406"/>
      <c r="D101" s="409"/>
      <c r="E101" s="412"/>
      <c r="F101" s="415"/>
      <c r="G101" s="306">
        <f t="shared" si="22"/>
        <v>0</v>
      </c>
      <c r="H101" s="412"/>
      <c r="I101" s="415"/>
      <c r="J101" s="306">
        <f t="shared" si="23"/>
        <v>0</v>
      </c>
      <c r="K101" s="412"/>
      <c r="L101" s="415"/>
      <c r="M101" s="306">
        <f t="shared" si="24"/>
        <v>0</v>
      </c>
      <c r="N101" s="412"/>
      <c r="O101" s="415"/>
      <c r="P101" s="306">
        <f t="shared" si="25"/>
        <v>0</v>
      </c>
      <c r="Q101" s="412"/>
      <c r="R101" s="415"/>
      <c r="S101" s="306">
        <f t="shared" si="26"/>
        <v>0</v>
      </c>
      <c r="T101" s="412"/>
      <c r="U101" s="415"/>
      <c r="V101" s="306">
        <f t="shared" si="27"/>
        <v>0</v>
      </c>
      <c r="W101" s="412"/>
      <c r="X101" s="415"/>
      <c r="Y101" s="306">
        <f t="shared" si="28"/>
        <v>0</v>
      </c>
      <c r="Z101" s="412"/>
      <c r="AA101" s="415"/>
      <c r="AB101" s="306">
        <f t="shared" si="29"/>
        <v>0</v>
      </c>
      <c r="AC101" s="307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491"/>
      <c r="C102" s="406"/>
      <c r="D102" s="409"/>
      <c r="E102" s="412"/>
      <c r="F102" s="415"/>
      <c r="G102" s="306">
        <f t="shared" si="22"/>
        <v>0</v>
      </c>
      <c r="H102" s="412"/>
      <c r="I102" s="415"/>
      <c r="J102" s="306">
        <f t="shared" si="23"/>
        <v>0</v>
      </c>
      <c r="K102" s="412"/>
      <c r="L102" s="415"/>
      <c r="M102" s="306">
        <f t="shared" si="24"/>
        <v>0</v>
      </c>
      <c r="N102" s="412"/>
      <c r="O102" s="415"/>
      <c r="P102" s="306">
        <f t="shared" si="25"/>
        <v>0</v>
      </c>
      <c r="Q102" s="412"/>
      <c r="R102" s="415"/>
      <c r="S102" s="306">
        <f t="shared" si="26"/>
        <v>0</v>
      </c>
      <c r="T102" s="412"/>
      <c r="U102" s="415"/>
      <c r="V102" s="306">
        <f t="shared" si="27"/>
        <v>0</v>
      </c>
      <c r="W102" s="412"/>
      <c r="X102" s="415"/>
      <c r="Y102" s="306">
        <f t="shared" si="28"/>
        <v>0</v>
      </c>
      <c r="Z102" s="412"/>
      <c r="AA102" s="415"/>
      <c r="AB102" s="306">
        <f t="shared" si="29"/>
        <v>0</v>
      </c>
      <c r="AC102" s="307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491"/>
      <c r="C103" s="406"/>
      <c r="D103" s="409"/>
      <c r="E103" s="412"/>
      <c r="F103" s="415"/>
      <c r="G103" s="306">
        <f t="shared" si="22"/>
        <v>0</v>
      </c>
      <c r="H103" s="412"/>
      <c r="I103" s="415"/>
      <c r="J103" s="306">
        <f t="shared" si="23"/>
        <v>0</v>
      </c>
      <c r="K103" s="412"/>
      <c r="L103" s="415"/>
      <c r="M103" s="306">
        <f t="shared" si="24"/>
        <v>0</v>
      </c>
      <c r="N103" s="412"/>
      <c r="O103" s="415"/>
      <c r="P103" s="306">
        <f t="shared" si="25"/>
        <v>0</v>
      </c>
      <c r="Q103" s="412"/>
      <c r="R103" s="415"/>
      <c r="S103" s="306">
        <f t="shared" si="26"/>
        <v>0</v>
      </c>
      <c r="T103" s="412"/>
      <c r="U103" s="415"/>
      <c r="V103" s="306">
        <f t="shared" si="27"/>
        <v>0</v>
      </c>
      <c r="W103" s="412"/>
      <c r="X103" s="415"/>
      <c r="Y103" s="306">
        <f t="shared" si="28"/>
        <v>0</v>
      </c>
      <c r="Z103" s="412"/>
      <c r="AA103" s="415"/>
      <c r="AB103" s="306">
        <f t="shared" si="29"/>
        <v>0</v>
      </c>
      <c r="AC103" s="307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491"/>
      <c r="C104" s="406"/>
      <c r="D104" s="409"/>
      <c r="E104" s="412"/>
      <c r="F104" s="415"/>
      <c r="G104" s="306">
        <f t="shared" si="22"/>
        <v>0</v>
      </c>
      <c r="H104" s="412"/>
      <c r="I104" s="415"/>
      <c r="J104" s="306">
        <f t="shared" si="23"/>
        <v>0</v>
      </c>
      <c r="K104" s="412"/>
      <c r="L104" s="415"/>
      <c r="M104" s="306">
        <f t="shared" si="24"/>
        <v>0</v>
      </c>
      <c r="N104" s="412"/>
      <c r="O104" s="415"/>
      <c r="P104" s="306">
        <f t="shared" si="25"/>
        <v>0</v>
      </c>
      <c r="Q104" s="412"/>
      <c r="R104" s="415"/>
      <c r="S104" s="306">
        <f t="shared" si="26"/>
        <v>0</v>
      </c>
      <c r="T104" s="412"/>
      <c r="U104" s="415"/>
      <c r="V104" s="306">
        <f t="shared" si="27"/>
        <v>0</v>
      </c>
      <c r="W104" s="412"/>
      <c r="X104" s="415"/>
      <c r="Y104" s="306">
        <f t="shared" si="28"/>
        <v>0</v>
      </c>
      <c r="Z104" s="412"/>
      <c r="AA104" s="415"/>
      <c r="AB104" s="306">
        <f t="shared" si="29"/>
        <v>0</v>
      </c>
      <c r="AC104" s="307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491"/>
      <c r="C105" s="406"/>
      <c r="D105" s="409"/>
      <c r="E105" s="412"/>
      <c r="F105" s="415"/>
      <c r="G105" s="306">
        <f t="shared" si="22"/>
        <v>0</v>
      </c>
      <c r="H105" s="412"/>
      <c r="I105" s="415"/>
      <c r="J105" s="306">
        <f t="shared" si="23"/>
        <v>0</v>
      </c>
      <c r="K105" s="412"/>
      <c r="L105" s="415"/>
      <c r="M105" s="306">
        <f t="shared" si="24"/>
        <v>0</v>
      </c>
      <c r="N105" s="412"/>
      <c r="O105" s="415"/>
      <c r="P105" s="306">
        <f t="shared" si="25"/>
        <v>0</v>
      </c>
      <c r="Q105" s="412"/>
      <c r="R105" s="415"/>
      <c r="S105" s="306">
        <f t="shared" si="26"/>
        <v>0</v>
      </c>
      <c r="T105" s="412"/>
      <c r="U105" s="415"/>
      <c r="V105" s="306">
        <f t="shared" si="27"/>
        <v>0</v>
      </c>
      <c r="W105" s="412"/>
      <c r="X105" s="415"/>
      <c r="Y105" s="306">
        <f t="shared" si="28"/>
        <v>0</v>
      </c>
      <c r="Z105" s="412"/>
      <c r="AA105" s="415"/>
      <c r="AB105" s="306">
        <f t="shared" si="29"/>
        <v>0</v>
      </c>
      <c r="AC105" s="307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492"/>
      <c r="C106" s="407"/>
      <c r="D106" s="410"/>
      <c r="E106" s="413"/>
      <c r="F106" s="416"/>
      <c r="G106" s="314">
        <f t="shared" si="22"/>
        <v>0</v>
      </c>
      <c r="H106" s="413"/>
      <c r="I106" s="416"/>
      <c r="J106" s="314">
        <f t="shared" si="23"/>
        <v>0</v>
      </c>
      <c r="K106" s="413"/>
      <c r="L106" s="416"/>
      <c r="M106" s="314">
        <f t="shared" si="24"/>
        <v>0</v>
      </c>
      <c r="N106" s="413"/>
      <c r="O106" s="416"/>
      <c r="P106" s="314">
        <f t="shared" si="25"/>
        <v>0</v>
      </c>
      <c r="Q106" s="413"/>
      <c r="R106" s="416"/>
      <c r="S106" s="314">
        <f t="shared" si="26"/>
        <v>0</v>
      </c>
      <c r="T106" s="413"/>
      <c r="U106" s="416"/>
      <c r="V106" s="314">
        <f t="shared" si="27"/>
        <v>0</v>
      </c>
      <c r="W106" s="413"/>
      <c r="X106" s="416"/>
      <c r="Y106" s="314">
        <f t="shared" si="28"/>
        <v>0</v>
      </c>
      <c r="Z106" s="413"/>
      <c r="AA106" s="416"/>
      <c r="AB106" s="314">
        <f t="shared" si="29"/>
        <v>0</v>
      </c>
      <c r="AC106" s="315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488" t="s">
        <v>40</v>
      </c>
      <c r="C107" s="488"/>
      <c r="D107" s="488"/>
      <c r="E107" s="489">
        <f>SUM(G87:G106)</f>
        <v>0</v>
      </c>
      <c r="F107" s="489"/>
      <c r="G107" s="489"/>
      <c r="H107" s="489">
        <f>SUM(J87:J106)</f>
        <v>0</v>
      </c>
      <c r="I107" s="489"/>
      <c r="J107" s="489"/>
      <c r="K107" s="489">
        <f>SUM(M87:M106)</f>
        <v>0</v>
      </c>
      <c r="L107" s="489"/>
      <c r="M107" s="489"/>
      <c r="N107" s="489">
        <f>SUM(P87:P106)</f>
        <v>0</v>
      </c>
      <c r="O107" s="489"/>
      <c r="P107" s="489"/>
      <c r="Q107" s="489">
        <f>SUM(S87:S106)</f>
        <v>0</v>
      </c>
      <c r="R107" s="489"/>
      <c r="S107" s="489"/>
      <c r="T107" s="489">
        <f>SUM(V87:V106)</f>
        <v>0</v>
      </c>
      <c r="U107" s="489"/>
      <c r="V107" s="489"/>
      <c r="W107" s="489">
        <f>SUM(Y87:Y106)</f>
        <v>0</v>
      </c>
      <c r="X107" s="489"/>
      <c r="Y107" s="489"/>
      <c r="Z107" s="489">
        <f>SUM(AB87:AB106)</f>
        <v>0</v>
      </c>
      <c r="AA107" s="489"/>
      <c r="AB107" s="489"/>
      <c r="AC107" s="317">
        <f>SUM(AC87:AC106)</f>
        <v>0</v>
      </c>
      <c r="AD107" s="318"/>
      <c r="AE107" s="318"/>
      <c r="AF107" s="319"/>
    </row>
    <row r="108" spans="2:32" s="324" customFormat="1" ht="12" customHeight="1" x14ac:dyDescent="0.2"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</row>
    <row r="109" spans="2:32" s="324" customFormat="1" ht="12" customHeight="1" thickBot="1" x14ac:dyDescent="0.2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</row>
    <row r="110" spans="2:32" ht="15.75" customHeight="1" thickBot="1" x14ac:dyDescent="0.25">
      <c r="B110" s="490" t="s">
        <v>45</v>
      </c>
      <c r="C110" s="488" t="s">
        <v>27</v>
      </c>
      <c r="D110" s="488"/>
      <c r="E110" s="488" t="s">
        <v>28</v>
      </c>
      <c r="F110" s="488"/>
      <c r="G110" s="488"/>
      <c r="H110" s="493" t="s">
        <v>29</v>
      </c>
      <c r="I110" s="493"/>
      <c r="J110" s="493"/>
      <c r="K110" s="488" t="s">
        <v>30</v>
      </c>
      <c r="L110" s="488"/>
      <c r="M110" s="488"/>
      <c r="N110" s="488" t="s">
        <v>31</v>
      </c>
      <c r="O110" s="488"/>
      <c r="P110" s="488"/>
      <c r="Q110" s="488" t="s">
        <v>32</v>
      </c>
      <c r="R110" s="488"/>
      <c r="S110" s="488"/>
      <c r="T110" s="488" t="s">
        <v>33</v>
      </c>
      <c r="U110" s="488"/>
      <c r="V110" s="488"/>
      <c r="W110" s="488" t="s">
        <v>34</v>
      </c>
      <c r="X110" s="488"/>
      <c r="Y110" s="488"/>
      <c r="Z110" s="488" t="s">
        <v>35</v>
      </c>
      <c r="AA110" s="488"/>
      <c r="AB110" s="488"/>
      <c r="AC110" s="486" t="s">
        <v>22</v>
      </c>
      <c r="AD110" s="486" t="s">
        <v>134</v>
      </c>
      <c r="AE110" s="519" t="s">
        <v>135</v>
      </c>
      <c r="AF110" s="486" t="s">
        <v>128</v>
      </c>
    </row>
    <row r="111" spans="2:32" ht="12.75" customHeight="1" thickBot="1" x14ac:dyDescent="0.25">
      <c r="B111" s="491"/>
      <c r="C111" s="289"/>
      <c r="D111" s="290"/>
      <c r="E111" s="291" t="s">
        <v>42</v>
      </c>
      <c r="F111" s="292" t="s">
        <v>43</v>
      </c>
      <c r="G111" s="293" t="s">
        <v>22</v>
      </c>
      <c r="H111" s="291" t="s">
        <v>42</v>
      </c>
      <c r="I111" s="292" t="s">
        <v>43</v>
      </c>
      <c r="J111" s="293" t="s">
        <v>22</v>
      </c>
      <c r="K111" s="291" t="s">
        <v>42</v>
      </c>
      <c r="L111" s="292" t="s">
        <v>43</v>
      </c>
      <c r="M111" s="293" t="s">
        <v>22</v>
      </c>
      <c r="N111" s="291" t="s">
        <v>42</v>
      </c>
      <c r="O111" s="292" t="s">
        <v>43</v>
      </c>
      <c r="P111" s="293" t="s">
        <v>22</v>
      </c>
      <c r="Q111" s="291" t="s">
        <v>42</v>
      </c>
      <c r="R111" s="292" t="s">
        <v>43</v>
      </c>
      <c r="S111" s="293" t="s">
        <v>22</v>
      </c>
      <c r="T111" s="291" t="s">
        <v>42</v>
      </c>
      <c r="U111" s="292" t="s">
        <v>43</v>
      </c>
      <c r="V111" s="293" t="s">
        <v>22</v>
      </c>
      <c r="W111" s="291" t="s">
        <v>42</v>
      </c>
      <c r="X111" s="292" t="s">
        <v>43</v>
      </c>
      <c r="Y111" s="293" t="s">
        <v>22</v>
      </c>
      <c r="Z111" s="291" t="s">
        <v>42</v>
      </c>
      <c r="AA111" s="292" t="s">
        <v>43</v>
      </c>
      <c r="AB111" s="293" t="s">
        <v>22</v>
      </c>
      <c r="AC111" s="486"/>
      <c r="AD111" s="487"/>
      <c r="AE111" s="520"/>
      <c r="AF111" s="487"/>
    </row>
    <row r="112" spans="2:32" ht="12.75" customHeight="1" x14ac:dyDescent="0.2">
      <c r="B112" s="491"/>
      <c r="C112" s="405"/>
      <c r="D112" s="408"/>
      <c r="E112" s="411"/>
      <c r="F112" s="414"/>
      <c r="G112" s="298">
        <f t="shared" ref="G112:G131" si="31">E112*F112</f>
        <v>0</v>
      </c>
      <c r="H112" s="411"/>
      <c r="I112" s="414"/>
      <c r="J112" s="298">
        <f t="shared" ref="J112:J131" si="32">H112*I112</f>
        <v>0</v>
      </c>
      <c r="K112" s="411"/>
      <c r="L112" s="414"/>
      <c r="M112" s="298">
        <f t="shared" ref="M112:M131" si="33">K112*L112</f>
        <v>0</v>
      </c>
      <c r="N112" s="411"/>
      <c r="O112" s="414"/>
      <c r="P112" s="298">
        <f t="shared" ref="P112:P131" si="34">N112*O112</f>
        <v>0</v>
      </c>
      <c r="Q112" s="411"/>
      <c r="R112" s="414"/>
      <c r="S112" s="298">
        <f t="shared" ref="S112:S131" si="35">Q112*R112</f>
        <v>0</v>
      </c>
      <c r="T112" s="411"/>
      <c r="U112" s="414"/>
      <c r="V112" s="298">
        <f t="shared" ref="V112:V131" si="36">T112*U112</f>
        <v>0</v>
      </c>
      <c r="W112" s="411"/>
      <c r="X112" s="414"/>
      <c r="Y112" s="298">
        <f t="shared" ref="Y112:Y131" si="37">W112*X112</f>
        <v>0</v>
      </c>
      <c r="Z112" s="411"/>
      <c r="AA112" s="414"/>
      <c r="AB112" s="298">
        <f t="shared" ref="AB112:AB131" si="38">Z112*AA112</f>
        <v>0</v>
      </c>
      <c r="AC112" s="299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491"/>
      <c r="C113" s="406"/>
      <c r="D113" s="409"/>
      <c r="E113" s="412"/>
      <c r="F113" s="415"/>
      <c r="G113" s="306">
        <f t="shared" si="31"/>
        <v>0</v>
      </c>
      <c r="H113" s="412"/>
      <c r="I113" s="415"/>
      <c r="J113" s="306">
        <f t="shared" si="32"/>
        <v>0</v>
      </c>
      <c r="K113" s="412"/>
      <c r="L113" s="415"/>
      <c r="M113" s="306">
        <f t="shared" si="33"/>
        <v>0</v>
      </c>
      <c r="N113" s="412"/>
      <c r="O113" s="415"/>
      <c r="P113" s="306">
        <f t="shared" si="34"/>
        <v>0</v>
      </c>
      <c r="Q113" s="412"/>
      <c r="R113" s="415"/>
      <c r="S113" s="306">
        <f t="shared" si="35"/>
        <v>0</v>
      </c>
      <c r="T113" s="412"/>
      <c r="U113" s="415"/>
      <c r="V113" s="306">
        <f t="shared" si="36"/>
        <v>0</v>
      </c>
      <c r="W113" s="412"/>
      <c r="X113" s="415"/>
      <c r="Y113" s="306">
        <f t="shared" si="37"/>
        <v>0</v>
      </c>
      <c r="Z113" s="412"/>
      <c r="AA113" s="415"/>
      <c r="AB113" s="306">
        <f t="shared" si="38"/>
        <v>0</v>
      </c>
      <c r="AC113" s="307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491"/>
      <c r="C114" s="406"/>
      <c r="D114" s="409"/>
      <c r="E114" s="412"/>
      <c r="F114" s="415"/>
      <c r="G114" s="306">
        <f t="shared" si="31"/>
        <v>0</v>
      </c>
      <c r="H114" s="412"/>
      <c r="I114" s="415"/>
      <c r="J114" s="306">
        <f t="shared" si="32"/>
        <v>0</v>
      </c>
      <c r="K114" s="412"/>
      <c r="L114" s="415"/>
      <c r="M114" s="306">
        <f t="shared" si="33"/>
        <v>0</v>
      </c>
      <c r="N114" s="412"/>
      <c r="O114" s="415"/>
      <c r="P114" s="306">
        <f t="shared" si="34"/>
        <v>0</v>
      </c>
      <c r="Q114" s="412"/>
      <c r="R114" s="415"/>
      <c r="S114" s="306">
        <f t="shared" si="35"/>
        <v>0</v>
      </c>
      <c r="T114" s="412"/>
      <c r="U114" s="415"/>
      <c r="V114" s="306">
        <f t="shared" si="36"/>
        <v>0</v>
      </c>
      <c r="W114" s="412"/>
      <c r="X114" s="415"/>
      <c r="Y114" s="306">
        <f t="shared" si="37"/>
        <v>0</v>
      </c>
      <c r="Z114" s="412"/>
      <c r="AA114" s="415"/>
      <c r="AB114" s="306">
        <f t="shared" si="38"/>
        <v>0</v>
      </c>
      <c r="AC114" s="307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491"/>
      <c r="C115" s="406"/>
      <c r="D115" s="409"/>
      <c r="E115" s="412"/>
      <c r="F115" s="415"/>
      <c r="G115" s="306">
        <f t="shared" si="31"/>
        <v>0</v>
      </c>
      <c r="H115" s="412"/>
      <c r="I115" s="415"/>
      <c r="J115" s="306">
        <f t="shared" si="32"/>
        <v>0</v>
      </c>
      <c r="K115" s="412"/>
      <c r="L115" s="415"/>
      <c r="M115" s="306">
        <f t="shared" si="33"/>
        <v>0</v>
      </c>
      <c r="N115" s="412"/>
      <c r="O115" s="415"/>
      <c r="P115" s="306">
        <f t="shared" si="34"/>
        <v>0</v>
      </c>
      <c r="Q115" s="412"/>
      <c r="R115" s="415"/>
      <c r="S115" s="306">
        <f t="shared" si="35"/>
        <v>0</v>
      </c>
      <c r="T115" s="412"/>
      <c r="U115" s="415"/>
      <c r="V115" s="306">
        <f t="shared" si="36"/>
        <v>0</v>
      </c>
      <c r="W115" s="412"/>
      <c r="X115" s="415"/>
      <c r="Y115" s="306">
        <f t="shared" si="37"/>
        <v>0</v>
      </c>
      <c r="Z115" s="412"/>
      <c r="AA115" s="415"/>
      <c r="AB115" s="306">
        <f t="shared" si="38"/>
        <v>0</v>
      </c>
      <c r="AC115" s="307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491"/>
      <c r="C116" s="406"/>
      <c r="D116" s="409"/>
      <c r="E116" s="412"/>
      <c r="F116" s="415"/>
      <c r="G116" s="306">
        <f t="shared" si="31"/>
        <v>0</v>
      </c>
      <c r="H116" s="412"/>
      <c r="I116" s="415"/>
      <c r="J116" s="306">
        <f t="shared" si="32"/>
        <v>0</v>
      </c>
      <c r="K116" s="412"/>
      <c r="L116" s="415"/>
      <c r="M116" s="306">
        <f t="shared" si="33"/>
        <v>0</v>
      </c>
      <c r="N116" s="412"/>
      <c r="O116" s="415"/>
      <c r="P116" s="306">
        <f t="shared" si="34"/>
        <v>0</v>
      </c>
      <c r="Q116" s="412"/>
      <c r="R116" s="415"/>
      <c r="S116" s="306">
        <f t="shared" si="35"/>
        <v>0</v>
      </c>
      <c r="T116" s="412"/>
      <c r="U116" s="415"/>
      <c r="V116" s="306">
        <f t="shared" si="36"/>
        <v>0</v>
      </c>
      <c r="W116" s="412"/>
      <c r="X116" s="415"/>
      <c r="Y116" s="306">
        <f t="shared" si="37"/>
        <v>0</v>
      </c>
      <c r="Z116" s="412"/>
      <c r="AA116" s="415"/>
      <c r="AB116" s="306">
        <f t="shared" si="38"/>
        <v>0</v>
      </c>
      <c r="AC116" s="307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491"/>
      <c r="C117" s="406"/>
      <c r="D117" s="409"/>
      <c r="E117" s="412"/>
      <c r="F117" s="415"/>
      <c r="G117" s="306">
        <f t="shared" si="31"/>
        <v>0</v>
      </c>
      <c r="H117" s="412"/>
      <c r="I117" s="415"/>
      <c r="J117" s="306">
        <f t="shared" si="32"/>
        <v>0</v>
      </c>
      <c r="K117" s="412"/>
      <c r="L117" s="415"/>
      <c r="M117" s="306">
        <f t="shared" si="33"/>
        <v>0</v>
      </c>
      <c r="N117" s="412"/>
      <c r="O117" s="415"/>
      <c r="P117" s="306">
        <f t="shared" si="34"/>
        <v>0</v>
      </c>
      <c r="Q117" s="412"/>
      <c r="R117" s="415"/>
      <c r="S117" s="306">
        <f t="shared" si="35"/>
        <v>0</v>
      </c>
      <c r="T117" s="412"/>
      <c r="U117" s="415"/>
      <c r="V117" s="306">
        <f t="shared" si="36"/>
        <v>0</v>
      </c>
      <c r="W117" s="412"/>
      <c r="X117" s="415"/>
      <c r="Y117" s="306">
        <f t="shared" si="37"/>
        <v>0</v>
      </c>
      <c r="Z117" s="412"/>
      <c r="AA117" s="415"/>
      <c r="AB117" s="306">
        <f t="shared" si="38"/>
        <v>0</v>
      </c>
      <c r="AC117" s="307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491"/>
      <c r="C118" s="406"/>
      <c r="D118" s="409"/>
      <c r="E118" s="412"/>
      <c r="F118" s="415"/>
      <c r="G118" s="306">
        <f t="shared" si="31"/>
        <v>0</v>
      </c>
      <c r="H118" s="412"/>
      <c r="I118" s="415"/>
      <c r="J118" s="306">
        <f t="shared" si="32"/>
        <v>0</v>
      </c>
      <c r="K118" s="412"/>
      <c r="L118" s="415"/>
      <c r="M118" s="306">
        <f t="shared" si="33"/>
        <v>0</v>
      </c>
      <c r="N118" s="412"/>
      <c r="O118" s="415"/>
      <c r="P118" s="306">
        <f t="shared" si="34"/>
        <v>0</v>
      </c>
      <c r="Q118" s="412"/>
      <c r="R118" s="415"/>
      <c r="S118" s="306">
        <f t="shared" si="35"/>
        <v>0</v>
      </c>
      <c r="T118" s="412"/>
      <c r="U118" s="415"/>
      <c r="V118" s="306">
        <f t="shared" si="36"/>
        <v>0</v>
      </c>
      <c r="W118" s="412"/>
      <c r="X118" s="415"/>
      <c r="Y118" s="306">
        <f t="shared" si="37"/>
        <v>0</v>
      </c>
      <c r="Z118" s="412"/>
      <c r="AA118" s="415"/>
      <c r="AB118" s="306">
        <f t="shared" si="38"/>
        <v>0</v>
      </c>
      <c r="AC118" s="307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491"/>
      <c r="C119" s="406"/>
      <c r="D119" s="409"/>
      <c r="E119" s="412"/>
      <c r="F119" s="415"/>
      <c r="G119" s="306">
        <f t="shared" si="31"/>
        <v>0</v>
      </c>
      <c r="H119" s="412"/>
      <c r="I119" s="415"/>
      <c r="J119" s="306">
        <f t="shared" si="32"/>
        <v>0</v>
      </c>
      <c r="K119" s="412"/>
      <c r="L119" s="415"/>
      <c r="M119" s="306">
        <f t="shared" si="33"/>
        <v>0</v>
      </c>
      <c r="N119" s="412"/>
      <c r="O119" s="415"/>
      <c r="P119" s="306">
        <f t="shared" si="34"/>
        <v>0</v>
      </c>
      <c r="Q119" s="412"/>
      <c r="R119" s="415"/>
      <c r="S119" s="306">
        <f t="shared" si="35"/>
        <v>0</v>
      </c>
      <c r="T119" s="412"/>
      <c r="U119" s="415"/>
      <c r="V119" s="306">
        <f t="shared" si="36"/>
        <v>0</v>
      </c>
      <c r="W119" s="412"/>
      <c r="X119" s="415"/>
      <c r="Y119" s="306">
        <f t="shared" si="37"/>
        <v>0</v>
      </c>
      <c r="Z119" s="412"/>
      <c r="AA119" s="415"/>
      <c r="AB119" s="306">
        <f t="shared" si="38"/>
        <v>0</v>
      </c>
      <c r="AC119" s="307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491"/>
      <c r="C120" s="406"/>
      <c r="D120" s="409"/>
      <c r="E120" s="412"/>
      <c r="F120" s="415"/>
      <c r="G120" s="306">
        <f t="shared" si="31"/>
        <v>0</v>
      </c>
      <c r="H120" s="412"/>
      <c r="I120" s="415"/>
      <c r="J120" s="306">
        <f t="shared" si="32"/>
        <v>0</v>
      </c>
      <c r="K120" s="412"/>
      <c r="L120" s="415"/>
      <c r="M120" s="306">
        <f t="shared" si="33"/>
        <v>0</v>
      </c>
      <c r="N120" s="412"/>
      <c r="O120" s="415"/>
      <c r="P120" s="306">
        <f t="shared" si="34"/>
        <v>0</v>
      </c>
      <c r="Q120" s="412"/>
      <c r="R120" s="415"/>
      <c r="S120" s="306">
        <f t="shared" si="35"/>
        <v>0</v>
      </c>
      <c r="T120" s="412"/>
      <c r="U120" s="415"/>
      <c r="V120" s="306">
        <f t="shared" si="36"/>
        <v>0</v>
      </c>
      <c r="W120" s="412"/>
      <c r="X120" s="415"/>
      <c r="Y120" s="306">
        <f t="shared" si="37"/>
        <v>0</v>
      </c>
      <c r="Z120" s="412"/>
      <c r="AA120" s="415"/>
      <c r="AB120" s="306">
        <f t="shared" si="38"/>
        <v>0</v>
      </c>
      <c r="AC120" s="307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491"/>
      <c r="C121" s="406"/>
      <c r="D121" s="409"/>
      <c r="E121" s="412"/>
      <c r="F121" s="415"/>
      <c r="G121" s="306">
        <f t="shared" si="31"/>
        <v>0</v>
      </c>
      <c r="H121" s="412"/>
      <c r="I121" s="415"/>
      <c r="J121" s="306">
        <f t="shared" si="32"/>
        <v>0</v>
      </c>
      <c r="K121" s="412"/>
      <c r="L121" s="415"/>
      <c r="M121" s="306">
        <f t="shared" si="33"/>
        <v>0</v>
      </c>
      <c r="N121" s="412"/>
      <c r="O121" s="415"/>
      <c r="P121" s="306">
        <f t="shared" si="34"/>
        <v>0</v>
      </c>
      <c r="Q121" s="412"/>
      <c r="R121" s="415"/>
      <c r="S121" s="306">
        <f t="shared" si="35"/>
        <v>0</v>
      </c>
      <c r="T121" s="412"/>
      <c r="U121" s="415"/>
      <c r="V121" s="306">
        <f t="shared" si="36"/>
        <v>0</v>
      </c>
      <c r="W121" s="412"/>
      <c r="X121" s="415"/>
      <c r="Y121" s="306">
        <f t="shared" si="37"/>
        <v>0</v>
      </c>
      <c r="Z121" s="412"/>
      <c r="AA121" s="415"/>
      <c r="AB121" s="306">
        <f t="shared" si="38"/>
        <v>0</v>
      </c>
      <c r="AC121" s="307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491"/>
      <c r="C122" s="406"/>
      <c r="D122" s="409"/>
      <c r="E122" s="412"/>
      <c r="F122" s="415"/>
      <c r="G122" s="306">
        <f t="shared" si="31"/>
        <v>0</v>
      </c>
      <c r="H122" s="412"/>
      <c r="I122" s="415"/>
      <c r="J122" s="306">
        <f t="shared" si="32"/>
        <v>0</v>
      </c>
      <c r="K122" s="412"/>
      <c r="L122" s="415"/>
      <c r="M122" s="306">
        <f t="shared" si="33"/>
        <v>0</v>
      </c>
      <c r="N122" s="412"/>
      <c r="O122" s="415"/>
      <c r="P122" s="306">
        <f t="shared" si="34"/>
        <v>0</v>
      </c>
      <c r="Q122" s="412"/>
      <c r="R122" s="415"/>
      <c r="S122" s="306">
        <f t="shared" si="35"/>
        <v>0</v>
      </c>
      <c r="T122" s="412"/>
      <c r="U122" s="415"/>
      <c r="V122" s="306">
        <f t="shared" si="36"/>
        <v>0</v>
      </c>
      <c r="W122" s="412"/>
      <c r="X122" s="415"/>
      <c r="Y122" s="306">
        <f t="shared" si="37"/>
        <v>0</v>
      </c>
      <c r="Z122" s="412"/>
      <c r="AA122" s="415"/>
      <c r="AB122" s="306">
        <f t="shared" si="38"/>
        <v>0</v>
      </c>
      <c r="AC122" s="307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491"/>
      <c r="C123" s="406"/>
      <c r="D123" s="409"/>
      <c r="E123" s="412"/>
      <c r="F123" s="415"/>
      <c r="G123" s="306">
        <f t="shared" si="31"/>
        <v>0</v>
      </c>
      <c r="H123" s="412"/>
      <c r="I123" s="415"/>
      <c r="J123" s="306">
        <f t="shared" si="32"/>
        <v>0</v>
      </c>
      <c r="K123" s="412"/>
      <c r="L123" s="415"/>
      <c r="M123" s="306">
        <f t="shared" si="33"/>
        <v>0</v>
      </c>
      <c r="N123" s="412"/>
      <c r="O123" s="415"/>
      <c r="P123" s="306">
        <f t="shared" si="34"/>
        <v>0</v>
      </c>
      <c r="Q123" s="412"/>
      <c r="R123" s="415"/>
      <c r="S123" s="306">
        <f t="shared" si="35"/>
        <v>0</v>
      </c>
      <c r="T123" s="412"/>
      <c r="U123" s="415"/>
      <c r="V123" s="306">
        <f t="shared" si="36"/>
        <v>0</v>
      </c>
      <c r="W123" s="412"/>
      <c r="X123" s="415"/>
      <c r="Y123" s="306">
        <f t="shared" si="37"/>
        <v>0</v>
      </c>
      <c r="Z123" s="412"/>
      <c r="AA123" s="415"/>
      <c r="AB123" s="306">
        <f t="shared" si="38"/>
        <v>0</v>
      </c>
      <c r="AC123" s="307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491"/>
      <c r="C124" s="406"/>
      <c r="D124" s="409"/>
      <c r="E124" s="412"/>
      <c r="F124" s="415"/>
      <c r="G124" s="306">
        <f t="shared" si="31"/>
        <v>0</v>
      </c>
      <c r="H124" s="412"/>
      <c r="I124" s="415"/>
      <c r="J124" s="306">
        <f t="shared" si="32"/>
        <v>0</v>
      </c>
      <c r="K124" s="412"/>
      <c r="L124" s="415"/>
      <c r="M124" s="306">
        <f t="shared" si="33"/>
        <v>0</v>
      </c>
      <c r="N124" s="412"/>
      <c r="O124" s="415"/>
      <c r="P124" s="306">
        <f t="shared" si="34"/>
        <v>0</v>
      </c>
      <c r="Q124" s="412"/>
      <c r="R124" s="415"/>
      <c r="S124" s="306">
        <f t="shared" si="35"/>
        <v>0</v>
      </c>
      <c r="T124" s="412"/>
      <c r="U124" s="415"/>
      <c r="V124" s="306">
        <f t="shared" si="36"/>
        <v>0</v>
      </c>
      <c r="W124" s="412"/>
      <c r="X124" s="415"/>
      <c r="Y124" s="306">
        <f t="shared" si="37"/>
        <v>0</v>
      </c>
      <c r="Z124" s="412"/>
      <c r="AA124" s="415"/>
      <c r="AB124" s="306">
        <f t="shared" si="38"/>
        <v>0</v>
      </c>
      <c r="AC124" s="307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491"/>
      <c r="C125" s="406"/>
      <c r="D125" s="409"/>
      <c r="E125" s="412"/>
      <c r="F125" s="415"/>
      <c r="G125" s="306">
        <f t="shared" si="31"/>
        <v>0</v>
      </c>
      <c r="H125" s="412"/>
      <c r="I125" s="415"/>
      <c r="J125" s="306">
        <f t="shared" si="32"/>
        <v>0</v>
      </c>
      <c r="K125" s="412"/>
      <c r="L125" s="415"/>
      <c r="M125" s="306">
        <f t="shared" si="33"/>
        <v>0</v>
      </c>
      <c r="N125" s="412"/>
      <c r="O125" s="415"/>
      <c r="P125" s="306">
        <f t="shared" si="34"/>
        <v>0</v>
      </c>
      <c r="Q125" s="412"/>
      <c r="R125" s="415"/>
      <c r="S125" s="306">
        <f t="shared" si="35"/>
        <v>0</v>
      </c>
      <c r="T125" s="412"/>
      <c r="U125" s="415"/>
      <c r="V125" s="306">
        <f t="shared" si="36"/>
        <v>0</v>
      </c>
      <c r="W125" s="412"/>
      <c r="X125" s="415"/>
      <c r="Y125" s="306">
        <f t="shared" si="37"/>
        <v>0</v>
      </c>
      <c r="Z125" s="412"/>
      <c r="AA125" s="415"/>
      <c r="AB125" s="306">
        <f t="shared" si="38"/>
        <v>0</v>
      </c>
      <c r="AC125" s="307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491"/>
      <c r="C126" s="406"/>
      <c r="D126" s="409"/>
      <c r="E126" s="412"/>
      <c r="F126" s="415"/>
      <c r="G126" s="306">
        <f t="shared" si="31"/>
        <v>0</v>
      </c>
      <c r="H126" s="412"/>
      <c r="I126" s="415"/>
      <c r="J126" s="306">
        <f t="shared" si="32"/>
        <v>0</v>
      </c>
      <c r="K126" s="412"/>
      <c r="L126" s="415"/>
      <c r="M126" s="306">
        <f t="shared" si="33"/>
        <v>0</v>
      </c>
      <c r="N126" s="412"/>
      <c r="O126" s="415"/>
      <c r="P126" s="306">
        <f t="shared" si="34"/>
        <v>0</v>
      </c>
      <c r="Q126" s="412"/>
      <c r="R126" s="415"/>
      <c r="S126" s="306">
        <f t="shared" si="35"/>
        <v>0</v>
      </c>
      <c r="T126" s="412"/>
      <c r="U126" s="415"/>
      <c r="V126" s="306">
        <f t="shared" si="36"/>
        <v>0</v>
      </c>
      <c r="W126" s="412"/>
      <c r="X126" s="415"/>
      <c r="Y126" s="306">
        <f t="shared" si="37"/>
        <v>0</v>
      </c>
      <c r="Z126" s="412"/>
      <c r="AA126" s="415"/>
      <c r="AB126" s="306">
        <f t="shared" si="38"/>
        <v>0</v>
      </c>
      <c r="AC126" s="307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491"/>
      <c r="C127" s="406"/>
      <c r="D127" s="409"/>
      <c r="E127" s="412"/>
      <c r="F127" s="415"/>
      <c r="G127" s="306">
        <f t="shared" si="31"/>
        <v>0</v>
      </c>
      <c r="H127" s="412"/>
      <c r="I127" s="415"/>
      <c r="J127" s="306">
        <f t="shared" si="32"/>
        <v>0</v>
      </c>
      <c r="K127" s="412"/>
      <c r="L127" s="415"/>
      <c r="M127" s="306">
        <f t="shared" si="33"/>
        <v>0</v>
      </c>
      <c r="N127" s="412"/>
      <c r="O127" s="415"/>
      <c r="P127" s="306">
        <f t="shared" si="34"/>
        <v>0</v>
      </c>
      <c r="Q127" s="412"/>
      <c r="R127" s="415"/>
      <c r="S127" s="306">
        <f t="shared" si="35"/>
        <v>0</v>
      </c>
      <c r="T127" s="412"/>
      <c r="U127" s="415"/>
      <c r="V127" s="306">
        <f t="shared" si="36"/>
        <v>0</v>
      </c>
      <c r="W127" s="412"/>
      <c r="X127" s="415"/>
      <c r="Y127" s="306">
        <f t="shared" si="37"/>
        <v>0</v>
      </c>
      <c r="Z127" s="412"/>
      <c r="AA127" s="415"/>
      <c r="AB127" s="306">
        <f t="shared" si="38"/>
        <v>0</v>
      </c>
      <c r="AC127" s="307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491"/>
      <c r="C128" s="406"/>
      <c r="D128" s="409"/>
      <c r="E128" s="412"/>
      <c r="F128" s="415"/>
      <c r="G128" s="306">
        <f t="shared" si="31"/>
        <v>0</v>
      </c>
      <c r="H128" s="412"/>
      <c r="I128" s="415"/>
      <c r="J128" s="306">
        <f t="shared" si="32"/>
        <v>0</v>
      </c>
      <c r="K128" s="412"/>
      <c r="L128" s="415"/>
      <c r="M128" s="306">
        <f t="shared" si="33"/>
        <v>0</v>
      </c>
      <c r="N128" s="412"/>
      <c r="O128" s="415"/>
      <c r="P128" s="306">
        <f t="shared" si="34"/>
        <v>0</v>
      </c>
      <c r="Q128" s="412"/>
      <c r="R128" s="415"/>
      <c r="S128" s="306">
        <f t="shared" si="35"/>
        <v>0</v>
      </c>
      <c r="T128" s="412"/>
      <c r="U128" s="415"/>
      <c r="V128" s="306">
        <f t="shared" si="36"/>
        <v>0</v>
      </c>
      <c r="W128" s="412"/>
      <c r="X128" s="415"/>
      <c r="Y128" s="306">
        <f t="shared" si="37"/>
        <v>0</v>
      </c>
      <c r="Z128" s="412"/>
      <c r="AA128" s="415"/>
      <c r="AB128" s="306">
        <f t="shared" si="38"/>
        <v>0</v>
      </c>
      <c r="AC128" s="307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491"/>
      <c r="C129" s="406"/>
      <c r="D129" s="409"/>
      <c r="E129" s="412"/>
      <c r="F129" s="415"/>
      <c r="G129" s="306">
        <f t="shared" si="31"/>
        <v>0</v>
      </c>
      <c r="H129" s="412"/>
      <c r="I129" s="415"/>
      <c r="J129" s="306">
        <f t="shared" si="32"/>
        <v>0</v>
      </c>
      <c r="K129" s="412"/>
      <c r="L129" s="415"/>
      <c r="M129" s="306">
        <f t="shared" si="33"/>
        <v>0</v>
      </c>
      <c r="N129" s="412"/>
      <c r="O129" s="415"/>
      <c r="P129" s="306">
        <f t="shared" si="34"/>
        <v>0</v>
      </c>
      <c r="Q129" s="412"/>
      <c r="R129" s="415"/>
      <c r="S129" s="306">
        <f t="shared" si="35"/>
        <v>0</v>
      </c>
      <c r="T129" s="412"/>
      <c r="U129" s="415"/>
      <c r="V129" s="306">
        <f t="shared" si="36"/>
        <v>0</v>
      </c>
      <c r="W129" s="412"/>
      <c r="X129" s="415"/>
      <c r="Y129" s="306">
        <f t="shared" si="37"/>
        <v>0</v>
      </c>
      <c r="Z129" s="412"/>
      <c r="AA129" s="415"/>
      <c r="AB129" s="306">
        <f t="shared" si="38"/>
        <v>0</v>
      </c>
      <c r="AC129" s="307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491"/>
      <c r="C130" s="406"/>
      <c r="D130" s="409"/>
      <c r="E130" s="412"/>
      <c r="F130" s="415"/>
      <c r="G130" s="306">
        <f t="shared" si="31"/>
        <v>0</v>
      </c>
      <c r="H130" s="412"/>
      <c r="I130" s="415"/>
      <c r="J130" s="306">
        <f t="shared" si="32"/>
        <v>0</v>
      </c>
      <c r="K130" s="412"/>
      <c r="L130" s="415"/>
      <c r="M130" s="306">
        <f t="shared" si="33"/>
        <v>0</v>
      </c>
      <c r="N130" s="412"/>
      <c r="O130" s="415"/>
      <c r="P130" s="306">
        <f t="shared" si="34"/>
        <v>0</v>
      </c>
      <c r="Q130" s="412"/>
      <c r="R130" s="415"/>
      <c r="S130" s="306">
        <f t="shared" si="35"/>
        <v>0</v>
      </c>
      <c r="T130" s="412"/>
      <c r="U130" s="415"/>
      <c r="V130" s="306">
        <f t="shared" si="36"/>
        <v>0</v>
      </c>
      <c r="W130" s="412"/>
      <c r="X130" s="415"/>
      <c r="Y130" s="306">
        <f t="shared" si="37"/>
        <v>0</v>
      </c>
      <c r="Z130" s="412"/>
      <c r="AA130" s="415"/>
      <c r="AB130" s="306">
        <f t="shared" si="38"/>
        <v>0</v>
      </c>
      <c r="AC130" s="307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492"/>
      <c r="C131" s="407"/>
      <c r="D131" s="410"/>
      <c r="E131" s="413"/>
      <c r="F131" s="416"/>
      <c r="G131" s="314">
        <f t="shared" si="31"/>
        <v>0</v>
      </c>
      <c r="H131" s="413"/>
      <c r="I131" s="416"/>
      <c r="J131" s="314">
        <f t="shared" si="32"/>
        <v>0</v>
      </c>
      <c r="K131" s="413"/>
      <c r="L131" s="416"/>
      <c r="M131" s="314">
        <f t="shared" si="33"/>
        <v>0</v>
      </c>
      <c r="N131" s="413"/>
      <c r="O131" s="416"/>
      <c r="P131" s="314">
        <f t="shared" si="34"/>
        <v>0</v>
      </c>
      <c r="Q131" s="413"/>
      <c r="R131" s="416"/>
      <c r="S131" s="314">
        <f t="shared" si="35"/>
        <v>0</v>
      </c>
      <c r="T131" s="413"/>
      <c r="U131" s="416"/>
      <c r="V131" s="314">
        <f t="shared" si="36"/>
        <v>0</v>
      </c>
      <c r="W131" s="413"/>
      <c r="X131" s="416"/>
      <c r="Y131" s="314">
        <f t="shared" si="37"/>
        <v>0</v>
      </c>
      <c r="Z131" s="413"/>
      <c r="AA131" s="416"/>
      <c r="AB131" s="314">
        <f t="shared" si="38"/>
        <v>0</v>
      </c>
      <c r="AC131" s="315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488" t="s">
        <v>40</v>
      </c>
      <c r="C132" s="488"/>
      <c r="D132" s="488"/>
      <c r="E132" s="489">
        <f>SUM(G112:G131)</f>
        <v>0</v>
      </c>
      <c r="F132" s="489"/>
      <c r="G132" s="489"/>
      <c r="H132" s="489">
        <f>SUM(J112:J131)</f>
        <v>0</v>
      </c>
      <c r="I132" s="489"/>
      <c r="J132" s="489"/>
      <c r="K132" s="489">
        <f>SUM(M112:M131)</f>
        <v>0</v>
      </c>
      <c r="L132" s="489"/>
      <c r="M132" s="489"/>
      <c r="N132" s="489">
        <f>SUM(P112:P131)</f>
        <v>0</v>
      </c>
      <c r="O132" s="489"/>
      <c r="P132" s="489"/>
      <c r="Q132" s="489">
        <f>SUM(S112:S131)</f>
        <v>0</v>
      </c>
      <c r="R132" s="489"/>
      <c r="S132" s="489"/>
      <c r="T132" s="489">
        <f>SUM(V112:V131)</f>
        <v>0</v>
      </c>
      <c r="U132" s="489"/>
      <c r="V132" s="489"/>
      <c r="W132" s="489">
        <f>SUM(Y112:Y131)</f>
        <v>0</v>
      </c>
      <c r="X132" s="489"/>
      <c r="Y132" s="489"/>
      <c r="Z132" s="489">
        <f>SUM(AB112:AB131)</f>
        <v>0</v>
      </c>
      <c r="AA132" s="489"/>
      <c r="AB132" s="489"/>
      <c r="AC132" s="317">
        <f>SUM(AC112:AC131)</f>
        <v>0</v>
      </c>
      <c r="AD132" s="318"/>
      <c r="AE132" s="318"/>
      <c r="AF132" s="319"/>
    </row>
    <row r="133" spans="2:32" ht="12.75" customHeight="1" thickBot="1" x14ac:dyDescent="0.25">
      <c r="B133" s="511" t="s">
        <v>153</v>
      </c>
      <c r="C133" s="405"/>
      <c r="D133" s="408"/>
      <c r="E133" s="411"/>
      <c r="F133" s="414"/>
      <c r="G133" s="298">
        <f t="shared" ref="G133:G152" si="40">E133*F133</f>
        <v>0</v>
      </c>
      <c r="H133" s="411"/>
      <c r="I133" s="414"/>
      <c r="J133" s="298">
        <f t="shared" ref="J133:J152" si="41">H133*I133</f>
        <v>0</v>
      </c>
      <c r="K133" s="411"/>
      <c r="L133" s="414"/>
      <c r="M133" s="298">
        <f t="shared" ref="M133:M152" si="42">K133*L133</f>
        <v>0</v>
      </c>
      <c r="N133" s="411"/>
      <c r="O133" s="414"/>
      <c r="P133" s="298">
        <f t="shared" ref="P133:P152" si="43">N133*O133</f>
        <v>0</v>
      </c>
      <c r="Q133" s="411"/>
      <c r="R133" s="414"/>
      <c r="S133" s="298">
        <f t="shared" ref="S133:S152" si="44">Q133*R133</f>
        <v>0</v>
      </c>
      <c r="T133" s="411"/>
      <c r="U133" s="414"/>
      <c r="V133" s="298">
        <f t="shared" ref="V133:V152" si="45">T133*U133</f>
        <v>0</v>
      </c>
      <c r="W133" s="411"/>
      <c r="X133" s="414"/>
      <c r="Y133" s="298">
        <f t="shared" ref="Y133:Y152" si="46">W133*X133</f>
        <v>0</v>
      </c>
      <c r="Z133" s="411"/>
      <c r="AA133" s="414"/>
      <c r="AB133" s="298">
        <f t="shared" ref="AB133:AB152" si="47">Z133*AA133</f>
        <v>0</v>
      </c>
      <c r="AC133" s="299">
        <f t="shared" ref="AC133:AC152" si="48">AB133+Y133+V133+S133+P133+M133+J133+G133</f>
        <v>0</v>
      </c>
      <c r="AD133" s="421" t="s">
        <v>129</v>
      </c>
      <c r="AE133" s="421" t="s">
        <v>165</v>
      </c>
      <c r="AF133" s="418"/>
    </row>
    <row r="134" spans="2:32" ht="12.75" customHeight="1" thickBot="1" x14ac:dyDescent="0.25">
      <c r="B134" s="511"/>
      <c r="C134" s="406"/>
      <c r="D134" s="409"/>
      <c r="E134" s="412"/>
      <c r="F134" s="415"/>
      <c r="G134" s="306">
        <f t="shared" si="40"/>
        <v>0</v>
      </c>
      <c r="H134" s="412"/>
      <c r="I134" s="415"/>
      <c r="J134" s="306">
        <f t="shared" si="41"/>
        <v>0</v>
      </c>
      <c r="K134" s="412"/>
      <c r="L134" s="415"/>
      <c r="M134" s="306">
        <f t="shared" si="42"/>
        <v>0</v>
      </c>
      <c r="N134" s="412"/>
      <c r="O134" s="415"/>
      <c r="P134" s="306">
        <f t="shared" si="43"/>
        <v>0</v>
      </c>
      <c r="Q134" s="412"/>
      <c r="R134" s="415"/>
      <c r="S134" s="306">
        <f t="shared" si="44"/>
        <v>0</v>
      </c>
      <c r="T134" s="412"/>
      <c r="U134" s="415"/>
      <c r="V134" s="306">
        <f t="shared" si="45"/>
        <v>0</v>
      </c>
      <c r="W134" s="412"/>
      <c r="X134" s="415"/>
      <c r="Y134" s="306">
        <f t="shared" si="46"/>
        <v>0</v>
      </c>
      <c r="Z134" s="412"/>
      <c r="AA134" s="415"/>
      <c r="AB134" s="306">
        <f t="shared" si="47"/>
        <v>0</v>
      </c>
      <c r="AC134" s="307">
        <f t="shared" si="48"/>
        <v>0</v>
      </c>
      <c r="AD134" s="422" t="s">
        <v>129</v>
      </c>
      <c r="AE134" s="422" t="s">
        <v>165</v>
      </c>
      <c r="AF134" s="418"/>
    </row>
    <row r="135" spans="2:32" ht="12.75" customHeight="1" thickBot="1" x14ac:dyDescent="0.25">
      <c r="B135" s="511"/>
      <c r="C135" s="406"/>
      <c r="D135" s="409"/>
      <c r="E135" s="412"/>
      <c r="F135" s="415"/>
      <c r="G135" s="306">
        <f t="shared" si="40"/>
        <v>0</v>
      </c>
      <c r="H135" s="412"/>
      <c r="I135" s="415"/>
      <c r="J135" s="306">
        <f t="shared" si="41"/>
        <v>0</v>
      </c>
      <c r="K135" s="412"/>
      <c r="L135" s="415"/>
      <c r="M135" s="306">
        <f t="shared" si="42"/>
        <v>0</v>
      </c>
      <c r="N135" s="412"/>
      <c r="O135" s="415"/>
      <c r="P135" s="306">
        <f t="shared" si="43"/>
        <v>0</v>
      </c>
      <c r="Q135" s="412"/>
      <c r="R135" s="415"/>
      <c r="S135" s="306">
        <f t="shared" si="44"/>
        <v>0</v>
      </c>
      <c r="T135" s="412"/>
      <c r="U135" s="415"/>
      <c r="V135" s="306">
        <f t="shared" si="45"/>
        <v>0</v>
      </c>
      <c r="W135" s="412"/>
      <c r="X135" s="415"/>
      <c r="Y135" s="306">
        <f t="shared" si="46"/>
        <v>0</v>
      </c>
      <c r="Z135" s="412"/>
      <c r="AA135" s="415"/>
      <c r="AB135" s="306">
        <f t="shared" si="47"/>
        <v>0</v>
      </c>
      <c r="AC135" s="307">
        <f t="shared" si="48"/>
        <v>0</v>
      </c>
      <c r="AD135" s="422" t="s">
        <v>129</v>
      </c>
      <c r="AE135" s="422" t="s">
        <v>165</v>
      </c>
      <c r="AF135" s="418"/>
    </row>
    <row r="136" spans="2:32" ht="12.75" customHeight="1" thickBot="1" x14ac:dyDescent="0.25">
      <c r="B136" s="511"/>
      <c r="C136" s="406"/>
      <c r="D136" s="409"/>
      <c r="E136" s="412"/>
      <c r="F136" s="415"/>
      <c r="G136" s="306">
        <f t="shared" si="40"/>
        <v>0</v>
      </c>
      <c r="H136" s="412"/>
      <c r="I136" s="415"/>
      <c r="J136" s="306">
        <f t="shared" si="41"/>
        <v>0</v>
      </c>
      <c r="K136" s="412"/>
      <c r="L136" s="415"/>
      <c r="M136" s="306">
        <f t="shared" si="42"/>
        <v>0</v>
      </c>
      <c r="N136" s="412"/>
      <c r="O136" s="415"/>
      <c r="P136" s="306">
        <f t="shared" si="43"/>
        <v>0</v>
      </c>
      <c r="Q136" s="412"/>
      <c r="R136" s="415"/>
      <c r="S136" s="306">
        <f t="shared" si="44"/>
        <v>0</v>
      </c>
      <c r="T136" s="412"/>
      <c r="U136" s="415"/>
      <c r="V136" s="306">
        <f t="shared" si="45"/>
        <v>0</v>
      </c>
      <c r="W136" s="412"/>
      <c r="X136" s="415"/>
      <c r="Y136" s="306">
        <f t="shared" si="46"/>
        <v>0</v>
      </c>
      <c r="Z136" s="412"/>
      <c r="AA136" s="415"/>
      <c r="AB136" s="306">
        <f t="shared" si="47"/>
        <v>0</v>
      </c>
      <c r="AC136" s="307">
        <f t="shared" si="48"/>
        <v>0</v>
      </c>
      <c r="AD136" s="422" t="s">
        <v>129</v>
      </c>
      <c r="AE136" s="422" t="s">
        <v>165</v>
      </c>
      <c r="AF136" s="418"/>
    </row>
    <row r="137" spans="2:32" ht="12.75" customHeight="1" thickBot="1" x14ac:dyDescent="0.25">
      <c r="B137" s="511"/>
      <c r="C137" s="406"/>
      <c r="D137" s="409"/>
      <c r="E137" s="412"/>
      <c r="F137" s="415"/>
      <c r="G137" s="306">
        <f t="shared" si="40"/>
        <v>0</v>
      </c>
      <c r="H137" s="412"/>
      <c r="I137" s="415"/>
      <c r="J137" s="306">
        <f t="shared" si="41"/>
        <v>0</v>
      </c>
      <c r="K137" s="412"/>
      <c r="L137" s="415"/>
      <c r="M137" s="306">
        <f t="shared" si="42"/>
        <v>0</v>
      </c>
      <c r="N137" s="412"/>
      <c r="O137" s="415"/>
      <c r="P137" s="306">
        <f t="shared" si="43"/>
        <v>0</v>
      </c>
      <c r="Q137" s="412"/>
      <c r="R137" s="415"/>
      <c r="S137" s="306">
        <f t="shared" si="44"/>
        <v>0</v>
      </c>
      <c r="T137" s="412"/>
      <c r="U137" s="415"/>
      <c r="V137" s="306">
        <f t="shared" si="45"/>
        <v>0</v>
      </c>
      <c r="W137" s="412"/>
      <c r="X137" s="415"/>
      <c r="Y137" s="306">
        <f t="shared" si="46"/>
        <v>0</v>
      </c>
      <c r="Z137" s="412"/>
      <c r="AA137" s="415"/>
      <c r="AB137" s="306">
        <f t="shared" si="47"/>
        <v>0</v>
      </c>
      <c r="AC137" s="307">
        <f t="shared" si="48"/>
        <v>0</v>
      </c>
      <c r="AD137" s="422" t="s">
        <v>129</v>
      </c>
      <c r="AE137" s="422" t="s">
        <v>165</v>
      </c>
      <c r="AF137" s="418"/>
    </row>
    <row r="138" spans="2:32" ht="12.75" customHeight="1" thickBot="1" x14ac:dyDescent="0.25">
      <c r="B138" s="511"/>
      <c r="C138" s="406"/>
      <c r="D138" s="409"/>
      <c r="E138" s="412"/>
      <c r="F138" s="415"/>
      <c r="G138" s="306">
        <f t="shared" si="40"/>
        <v>0</v>
      </c>
      <c r="H138" s="412"/>
      <c r="I138" s="415"/>
      <c r="J138" s="306">
        <f t="shared" si="41"/>
        <v>0</v>
      </c>
      <c r="K138" s="412"/>
      <c r="L138" s="415"/>
      <c r="M138" s="306">
        <f t="shared" si="42"/>
        <v>0</v>
      </c>
      <c r="N138" s="412"/>
      <c r="O138" s="415"/>
      <c r="P138" s="306">
        <f t="shared" si="43"/>
        <v>0</v>
      </c>
      <c r="Q138" s="412"/>
      <c r="R138" s="415"/>
      <c r="S138" s="306">
        <f t="shared" si="44"/>
        <v>0</v>
      </c>
      <c r="T138" s="412"/>
      <c r="U138" s="415"/>
      <c r="V138" s="306">
        <f t="shared" si="45"/>
        <v>0</v>
      </c>
      <c r="W138" s="412"/>
      <c r="X138" s="415"/>
      <c r="Y138" s="306">
        <f t="shared" si="46"/>
        <v>0</v>
      </c>
      <c r="Z138" s="412"/>
      <c r="AA138" s="415"/>
      <c r="AB138" s="306">
        <f t="shared" si="47"/>
        <v>0</v>
      </c>
      <c r="AC138" s="307">
        <f t="shared" si="48"/>
        <v>0</v>
      </c>
      <c r="AD138" s="422" t="s">
        <v>129</v>
      </c>
      <c r="AE138" s="422" t="s">
        <v>165</v>
      </c>
      <c r="AF138" s="418"/>
    </row>
    <row r="139" spans="2:32" ht="12.75" customHeight="1" thickBot="1" x14ac:dyDescent="0.25">
      <c r="B139" s="511"/>
      <c r="C139" s="406"/>
      <c r="D139" s="409"/>
      <c r="E139" s="412"/>
      <c r="F139" s="415"/>
      <c r="G139" s="306">
        <f t="shared" si="40"/>
        <v>0</v>
      </c>
      <c r="H139" s="412"/>
      <c r="I139" s="415"/>
      <c r="J139" s="306">
        <f t="shared" si="41"/>
        <v>0</v>
      </c>
      <c r="K139" s="412"/>
      <c r="L139" s="415"/>
      <c r="M139" s="306">
        <f t="shared" si="42"/>
        <v>0</v>
      </c>
      <c r="N139" s="412"/>
      <c r="O139" s="415"/>
      <c r="P139" s="306">
        <f t="shared" si="43"/>
        <v>0</v>
      </c>
      <c r="Q139" s="412"/>
      <c r="R139" s="415"/>
      <c r="S139" s="306">
        <f t="shared" si="44"/>
        <v>0</v>
      </c>
      <c r="T139" s="412"/>
      <c r="U139" s="415"/>
      <c r="V139" s="306">
        <f t="shared" si="45"/>
        <v>0</v>
      </c>
      <c r="W139" s="412"/>
      <c r="X139" s="415"/>
      <c r="Y139" s="306">
        <f t="shared" si="46"/>
        <v>0</v>
      </c>
      <c r="Z139" s="412"/>
      <c r="AA139" s="415"/>
      <c r="AB139" s="306">
        <f t="shared" si="47"/>
        <v>0</v>
      </c>
      <c r="AC139" s="307">
        <f t="shared" si="48"/>
        <v>0</v>
      </c>
      <c r="AD139" s="422" t="s">
        <v>129</v>
      </c>
      <c r="AE139" s="422" t="s">
        <v>165</v>
      </c>
      <c r="AF139" s="418"/>
    </row>
    <row r="140" spans="2:32" ht="12.75" customHeight="1" thickBot="1" x14ac:dyDescent="0.25">
      <c r="B140" s="511"/>
      <c r="C140" s="406"/>
      <c r="D140" s="409"/>
      <c r="E140" s="412"/>
      <c r="F140" s="415"/>
      <c r="G140" s="306">
        <f t="shared" si="40"/>
        <v>0</v>
      </c>
      <c r="H140" s="412"/>
      <c r="I140" s="415"/>
      <c r="J140" s="306">
        <f t="shared" si="41"/>
        <v>0</v>
      </c>
      <c r="K140" s="412"/>
      <c r="L140" s="415"/>
      <c r="M140" s="306">
        <f t="shared" si="42"/>
        <v>0</v>
      </c>
      <c r="N140" s="412"/>
      <c r="O140" s="415"/>
      <c r="P140" s="306">
        <f t="shared" si="43"/>
        <v>0</v>
      </c>
      <c r="Q140" s="412"/>
      <c r="R140" s="415"/>
      <c r="S140" s="306">
        <f t="shared" si="44"/>
        <v>0</v>
      </c>
      <c r="T140" s="412"/>
      <c r="U140" s="415"/>
      <c r="V140" s="306">
        <f t="shared" si="45"/>
        <v>0</v>
      </c>
      <c r="W140" s="412"/>
      <c r="X140" s="415"/>
      <c r="Y140" s="306">
        <f t="shared" si="46"/>
        <v>0</v>
      </c>
      <c r="Z140" s="412"/>
      <c r="AA140" s="415"/>
      <c r="AB140" s="306">
        <f t="shared" si="47"/>
        <v>0</v>
      </c>
      <c r="AC140" s="307">
        <f t="shared" si="48"/>
        <v>0</v>
      </c>
      <c r="AD140" s="422" t="s">
        <v>129</v>
      </c>
      <c r="AE140" s="422" t="s">
        <v>165</v>
      </c>
      <c r="AF140" s="418"/>
    </row>
    <row r="141" spans="2:32" ht="12.75" customHeight="1" thickBot="1" x14ac:dyDescent="0.25">
      <c r="B141" s="511"/>
      <c r="C141" s="406"/>
      <c r="D141" s="409"/>
      <c r="E141" s="412"/>
      <c r="F141" s="415"/>
      <c r="G141" s="306">
        <f t="shared" si="40"/>
        <v>0</v>
      </c>
      <c r="H141" s="412"/>
      <c r="I141" s="415"/>
      <c r="J141" s="306">
        <f t="shared" si="41"/>
        <v>0</v>
      </c>
      <c r="K141" s="412"/>
      <c r="L141" s="415"/>
      <c r="M141" s="306">
        <f t="shared" si="42"/>
        <v>0</v>
      </c>
      <c r="N141" s="412"/>
      <c r="O141" s="415"/>
      <c r="P141" s="306">
        <f t="shared" si="43"/>
        <v>0</v>
      </c>
      <c r="Q141" s="412"/>
      <c r="R141" s="415"/>
      <c r="S141" s="306">
        <f t="shared" si="44"/>
        <v>0</v>
      </c>
      <c r="T141" s="412"/>
      <c r="U141" s="415"/>
      <c r="V141" s="306">
        <f t="shared" si="45"/>
        <v>0</v>
      </c>
      <c r="W141" s="412"/>
      <c r="X141" s="415"/>
      <c r="Y141" s="306">
        <f t="shared" si="46"/>
        <v>0</v>
      </c>
      <c r="Z141" s="412"/>
      <c r="AA141" s="415"/>
      <c r="AB141" s="306">
        <f t="shared" si="47"/>
        <v>0</v>
      </c>
      <c r="AC141" s="307">
        <f t="shared" si="48"/>
        <v>0</v>
      </c>
      <c r="AD141" s="422" t="s">
        <v>129</v>
      </c>
      <c r="AE141" s="422" t="s">
        <v>165</v>
      </c>
      <c r="AF141" s="418"/>
    </row>
    <row r="142" spans="2:32" ht="12.75" customHeight="1" thickBot="1" x14ac:dyDescent="0.25">
      <c r="B142" s="511"/>
      <c r="C142" s="406"/>
      <c r="D142" s="409"/>
      <c r="E142" s="412"/>
      <c r="F142" s="415"/>
      <c r="G142" s="306">
        <f t="shared" si="40"/>
        <v>0</v>
      </c>
      <c r="H142" s="412"/>
      <c r="I142" s="415"/>
      <c r="J142" s="306">
        <f t="shared" si="41"/>
        <v>0</v>
      </c>
      <c r="K142" s="412"/>
      <c r="L142" s="415"/>
      <c r="M142" s="306">
        <f t="shared" si="42"/>
        <v>0</v>
      </c>
      <c r="N142" s="412"/>
      <c r="O142" s="415"/>
      <c r="P142" s="306">
        <f t="shared" si="43"/>
        <v>0</v>
      </c>
      <c r="Q142" s="412"/>
      <c r="R142" s="415"/>
      <c r="S142" s="306">
        <f t="shared" si="44"/>
        <v>0</v>
      </c>
      <c r="T142" s="412"/>
      <c r="U142" s="415"/>
      <c r="V142" s="306">
        <f t="shared" si="45"/>
        <v>0</v>
      </c>
      <c r="W142" s="412"/>
      <c r="X142" s="415"/>
      <c r="Y142" s="306">
        <f t="shared" si="46"/>
        <v>0</v>
      </c>
      <c r="Z142" s="412"/>
      <c r="AA142" s="415"/>
      <c r="AB142" s="306">
        <f t="shared" si="47"/>
        <v>0</v>
      </c>
      <c r="AC142" s="307">
        <f t="shared" si="48"/>
        <v>0</v>
      </c>
      <c r="AD142" s="422" t="s">
        <v>129</v>
      </c>
      <c r="AE142" s="422" t="s">
        <v>165</v>
      </c>
      <c r="AF142" s="418"/>
    </row>
    <row r="143" spans="2:32" ht="12.75" customHeight="1" thickBot="1" x14ac:dyDescent="0.25">
      <c r="B143" s="511"/>
      <c r="C143" s="406"/>
      <c r="D143" s="409"/>
      <c r="E143" s="412"/>
      <c r="F143" s="415"/>
      <c r="G143" s="306">
        <f t="shared" si="40"/>
        <v>0</v>
      </c>
      <c r="H143" s="412"/>
      <c r="I143" s="415"/>
      <c r="J143" s="306">
        <f t="shared" si="41"/>
        <v>0</v>
      </c>
      <c r="K143" s="412"/>
      <c r="L143" s="415"/>
      <c r="M143" s="306">
        <f t="shared" si="42"/>
        <v>0</v>
      </c>
      <c r="N143" s="412"/>
      <c r="O143" s="415"/>
      <c r="P143" s="306">
        <f t="shared" si="43"/>
        <v>0</v>
      </c>
      <c r="Q143" s="412"/>
      <c r="R143" s="415"/>
      <c r="S143" s="306">
        <f t="shared" si="44"/>
        <v>0</v>
      </c>
      <c r="T143" s="412"/>
      <c r="U143" s="415"/>
      <c r="V143" s="306">
        <f t="shared" si="45"/>
        <v>0</v>
      </c>
      <c r="W143" s="412"/>
      <c r="X143" s="415"/>
      <c r="Y143" s="306">
        <f t="shared" si="46"/>
        <v>0</v>
      </c>
      <c r="Z143" s="412"/>
      <c r="AA143" s="415"/>
      <c r="AB143" s="306">
        <f t="shared" si="47"/>
        <v>0</v>
      </c>
      <c r="AC143" s="307">
        <f t="shared" si="48"/>
        <v>0</v>
      </c>
      <c r="AD143" s="422" t="s">
        <v>129</v>
      </c>
      <c r="AE143" s="422" t="s">
        <v>165</v>
      </c>
      <c r="AF143" s="418"/>
    </row>
    <row r="144" spans="2:32" ht="13.5" thickBot="1" x14ac:dyDescent="0.25">
      <c r="B144" s="511"/>
      <c r="C144" s="406"/>
      <c r="D144" s="409"/>
      <c r="E144" s="412"/>
      <c r="F144" s="415"/>
      <c r="G144" s="306">
        <f t="shared" si="40"/>
        <v>0</v>
      </c>
      <c r="H144" s="412"/>
      <c r="I144" s="415"/>
      <c r="J144" s="306">
        <f t="shared" si="41"/>
        <v>0</v>
      </c>
      <c r="K144" s="412"/>
      <c r="L144" s="415"/>
      <c r="M144" s="306">
        <f t="shared" si="42"/>
        <v>0</v>
      </c>
      <c r="N144" s="412"/>
      <c r="O144" s="415"/>
      <c r="P144" s="306">
        <f t="shared" si="43"/>
        <v>0</v>
      </c>
      <c r="Q144" s="412"/>
      <c r="R144" s="415"/>
      <c r="S144" s="306">
        <f t="shared" si="44"/>
        <v>0</v>
      </c>
      <c r="T144" s="412"/>
      <c r="U144" s="415"/>
      <c r="V144" s="306">
        <f t="shared" si="45"/>
        <v>0</v>
      </c>
      <c r="W144" s="412"/>
      <c r="X144" s="415"/>
      <c r="Y144" s="306">
        <f t="shared" si="46"/>
        <v>0</v>
      </c>
      <c r="Z144" s="412"/>
      <c r="AA144" s="415"/>
      <c r="AB144" s="306">
        <f t="shared" si="47"/>
        <v>0</v>
      </c>
      <c r="AC144" s="307">
        <f t="shared" si="48"/>
        <v>0</v>
      </c>
      <c r="AD144" s="422" t="s">
        <v>129</v>
      </c>
      <c r="AE144" s="422" t="s">
        <v>165</v>
      </c>
      <c r="AF144" s="418"/>
    </row>
    <row r="145" spans="2:32" ht="13.5" thickBot="1" x14ac:dyDescent="0.25">
      <c r="B145" s="511"/>
      <c r="C145" s="406"/>
      <c r="D145" s="409"/>
      <c r="E145" s="412"/>
      <c r="F145" s="415"/>
      <c r="G145" s="306">
        <f t="shared" si="40"/>
        <v>0</v>
      </c>
      <c r="H145" s="412"/>
      <c r="I145" s="415"/>
      <c r="J145" s="306">
        <f t="shared" si="41"/>
        <v>0</v>
      </c>
      <c r="K145" s="412"/>
      <c r="L145" s="415"/>
      <c r="M145" s="306">
        <f t="shared" si="42"/>
        <v>0</v>
      </c>
      <c r="N145" s="412"/>
      <c r="O145" s="415"/>
      <c r="P145" s="306">
        <f t="shared" si="43"/>
        <v>0</v>
      </c>
      <c r="Q145" s="412"/>
      <c r="R145" s="415"/>
      <c r="S145" s="306">
        <f t="shared" si="44"/>
        <v>0</v>
      </c>
      <c r="T145" s="412"/>
      <c r="U145" s="415"/>
      <c r="V145" s="306">
        <f t="shared" si="45"/>
        <v>0</v>
      </c>
      <c r="W145" s="412"/>
      <c r="X145" s="415"/>
      <c r="Y145" s="306">
        <f t="shared" si="46"/>
        <v>0</v>
      </c>
      <c r="Z145" s="412"/>
      <c r="AA145" s="415"/>
      <c r="AB145" s="306">
        <f t="shared" si="47"/>
        <v>0</v>
      </c>
      <c r="AC145" s="307">
        <f t="shared" si="48"/>
        <v>0</v>
      </c>
      <c r="AD145" s="422" t="s">
        <v>129</v>
      </c>
      <c r="AE145" s="422" t="s">
        <v>165</v>
      </c>
      <c r="AF145" s="418"/>
    </row>
    <row r="146" spans="2:32" ht="13.5" thickBot="1" x14ac:dyDescent="0.25">
      <c r="B146" s="511"/>
      <c r="C146" s="406"/>
      <c r="D146" s="409"/>
      <c r="E146" s="412"/>
      <c r="F146" s="415"/>
      <c r="G146" s="306">
        <f t="shared" si="40"/>
        <v>0</v>
      </c>
      <c r="H146" s="412"/>
      <c r="I146" s="415"/>
      <c r="J146" s="306">
        <f t="shared" si="41"/>
        <v>0</v>
      </c>
      <c r="K146" s="412"/>
      <c r="L146" s="415"/>
      <c r="M146" s="306">
        <f t="shared" si="42"/>
        <v>0</v>
      </c>
      <c r="N146" s="412"/>
      <c r="O146" s="415"/>
      <c r="P146" s="306">
        <f t="shared" si="43"/>
        <v>0</v>
      </c>
      <c r="Q146" s="412"/>
      <c r="R146" s="415"/>
      <c r="S146" s="306">
        <f t="shared" si="44"/>
        <v>0</v>
      </c>
      <c r="T146" s="412"/>
      <c r="U146" s="415"/>
      <c r="V146" s="306">
        <f t="shared" si="45"/>
        <v>0</v>
      </c>
      <c r="W146" s="412"/>
      <c r="X146" s="415"/>
      <c r="Y146" s="306">
        <f t="shared" si="46"/>
        <v>0</v>
      </c>
      <c r="Z146" s="412"/>
      <c r="AA146" s="415"/>
      <c r="AB146" s="306">
        <f t="shared" si="47"/>
        <v>0</v>
      </c>
      <c r="AC146" s="307">
        <f t="shared" si="48"/>
        <v>0</v>
      </c>
      <c r="AD146" s="422" t="s">
        <v>129</v>
      </c>
      <c r="AE146" s="422" t="s">
        <v>165</v>
      </c>
      <c r="AF146" s="418"/>
    </row>
    <row r="147" spans="2:32" ht="13.5" thickBot="1" x14ac:dyDescent="0.25">
      <c r="B147" s="511"/>
      <c r="C147" s="406"/>
      <c r="D147" s="409"/>
      <c r="E147" s="412"/>
      <c r="F147" s="415"/>
      <c r="G147" s="306">
        <f t="shared" si="40"/>
        <v>0</v>
      </c>
      <c r="H147" s="412"/>
      <c r="I147" s="415"/>
      <c r="J147" s="306">
        <f t="shared" si="41"/>
        <v>0</v>
      </c>
      <c r="K147" s="412"/>
      <c r="L147" s="415"/>
      <c r="M147" s="306">
        <f t="shared" si="42"/>
        <v>0</v>
      </c>
      <c r="N147" s="412"/>
      <c r="O147" s="415"/>
      <c r="P147" s="306">
        <f t="shared" si="43"/>
        <v>0</v>
      </c>
      <c r="Q147" s="412"/>
      <c r="R147" s="415"/>
      <c r="S147" s="306">
        <f t="shared" si="44"/>
        <v>0</v>
      </c>
      <c r="T147" s="412"/>
      <c r="U147" s="415"/>
      <c r="V147" s="306">
        <f t="shared" si="45"/>
        <v>0</v>
      </c>
      <c r="W147" s="412"/>
      <c r="X147" s="415"/>
      <c r="Y147" s="306">
        <f t="shared" si="46"/>
        <v>0</v>
      </c>
      <c r="Z147" s="412"/>
      <c r="AA147" s="415"/>
      <c r="AB147" s="306">
        <f t="shared" si="47"/>
        <v>0</v>
      </c>
      <c r="AC147" s="307">
        <f t="shared" si="48"/>
        <v>0</v>
      </c>
      <c r="AD147" s="422" t="s">
        <v>129</v>
      </c>
      <c r="AE147" s="422" t="s">
        <v>165</v>
      </c>
      <c r="AF147" s="418"/>
    </row>
    <row r="148" spans="2:32" ht="13.5" thickBot="1" x14ac:dyDescent="0.25">
      <c r="B148" s="511"/>
      <c r="C148" s="406"/>
      <c r="D148" s="409"/>
      <c r="E148" s="412"/>
      <c r="F148" s="415"/>
      <c r="G148" s="306">
        <f t="shared" si="40"/>
        <v>0</v>
      </c>
      <c r="H148" s="412"/>
      <c r="I148" s="415"/>
      <c r="J148" s="306">
        <f t="shared" si="41"/>
        <v>0</v>
      </c>
      <c r="K148" s="412"/>
      <c r="L148" s="415"/>
      <c r="M148" s="306">
        <f t="shared" si="42"/>
        <v>0</v>
      </c>
      <c r="N148" s="412"/>
      <c r="O148" s="415"/>
      <c r="P148" s="306">
        <f t="shared" si="43"/>
        <v>0</v>
      </c>
      <c r="Q148" s="412"/>
      <c r="R148" s="415"/>
      <c r="S148" s="306">
        <f t="shared" si="44"/>
        <v>0</v>
      </c>
      <c r="T148" s="412"/>
      <c r="U148" s="415"/>
      <c r="V148" s="306">
        <f t="shared" si="45"/>
        <v>0</v>
      </c>
      <c r="W148" s="412"/>
      <c r="X148" s="415"/>
      <c r="Y148" s="306">
        <f t="shared" si="46"/>
        <v>0</v>
      </c>
      <c r="Z148" s="412"/>
      <c r="AA148" s="415"/>
      <c r="AB148" s="306">
        <f t="shared" si="47"/>
        <v>0</v>
      </c>
      <c r="AC148" s="307">
        <f t="shared" si="48"/>
        <v>0</v>
      </c>
      <c r="AD148" s="422" t="s">
        <v>129</v>
      </c>
      <c r="AE148" s="422" t="s">
        <v>165</v>
      </c>
      <c r="AF148" s="418"/>
    </row>
    <row r="149" spans="2:32" ht="13.5" thickBot="1" x14ac:dyDescent="0.25">
      <c r="B149" s="511"/>
      <c r="C149" s="406"/>
      <c r="D149" s="409"/>
      <c r="E149" s="412"/>
      <c r="F149" s="415"/>
      <c r="G149" s="306">
        <f t="shared" si="40"/>
        <v>0</v>
      </c>
      <c r="H149" s="412"/>
      <c r="I149" s="415"/>
      <c r="J149" s="306">
        <f t="shared" si="41"/>
        <v>0</v>
      </c>
      <c r="K149" s="412"/>
      <c r="L149" s="415"/>
      <c r="M149" s="306">
        <f t="shared" si="42"/>
        <v>0</v>
      </c>
      <c r="N149" s="412"/>
      <c r="O149" s="415"/>
      <c r="P149" s="306">
        <f t="shared" si="43"/>
        <v>0</v>
      </c>
      <c r="Q149" s="412"/>
      <c r="R149" s="415"/>
      <c r="S149" s="306">
        <f t="shared" si="44"/>
        <v>0</v>
      </c>
      <c r="T149" s="412"/>
      <c r="U149" s="415"/>
      <c r="V149" s="306">
        <f t="shared" si="45"/>
        <v>0</v>
      </c>
      <c r="W149" s="412"/>
      <c r="X149" s="415"/>
      <c r="Y149" s="306">
        <f t="shared" si="46"/>
        <v>0</v>
      </c>
      <c r="Z149" s="412"/>
      <c r="AA149" s="415"/>
      <c r="AB149" s="306">
        <f t="shared" si="47"/>
        <v>0</v>
      </c>
      <c r="AC149" s="307">
        <f t="shared" si="48"/>
        <v>0</v>
      </c>
      <c r="AD149" s="422" t="s">
        <v>129</v>
      </c>
      <c r="AE149" s="422" t="s">
        <v>165</v>
      </c>
      <c r="AF149" s="418"/>
    </row>
    <row r="150" spans="2:32" ht="13.5" thickBot="1" x14ac:dyDescent="0.25">
      <c r="B150" s="511"/>
      <c r="C150" s="406"/>
      <c r="D150" s="409"/>
      <c r="E150" s="412"/>
      <c r="F150" s="415"/>
      <c r="G150" s="306">
        <f t="shared" si="40"/>
        <v>0</v>
      </c>
      <c r="H150" s="412"/>
      <c r="I150" s="415"/>
      <c r="J150" s="306">
        <f t="shared" si="41"/>
        <v>0</v>
      </c>
      <c r="K150" s="412"/>
      <c r="L150" s="415"/>
      <c r="M150" s="306">
        <f t="shared" si="42"/>
        <v>0</v>
      </c>
      <c r="N150" s="412"/>
      <c r="O150" s="415"/>
      <c r="P150" s="306">
        <f t="shared" si="43"/>
        <v>0</v>
      </c>
      <c r="Q150" s="412"/>
      <c r="R150" s="415"/>
      <c r="S150" s="306">
        <f t="shared" si="44"/>
        <v>0</v>
      </c>
      <c r="T150" s="412"/>
      <c r="U150" s="415"/>
      <c r="V150" s="306">
        <f t="shared" si="45"/>
        <v>0</v>
      </c>
      <c r="W150" s="412"/>
      <c r="X150" s="415"/>
      <c r="Y150" s="306">
        <f t="shared" si="46"/>
        <v>0</v>
      </c>
      <c r="Z150" s="412"/>
      <c r="AA150" s="415"/>
      <c r="AB150" s="306">
        <f t="shared" si="47"/>
        <v>0</v>
      </c>
      <c r="AC150" s="307">
        <f t="shared" si="48"/>
        <v>0</v>
      </c>
      <c r="AD150" s="422" t="s">
        <v>129</v>
      </c>
      <c r="AE150" s="422" t="s">
        <v>165</v>
      </c>
      <c r="AF150" s="418"/>
    </row>
    <row r="151" spans="2:32" ht="13.5" thickBot="1" x14ac:dyDescent="0.25">
      <c r="B151" s="511"/>
      <c r="C151" s="406"/>
      <c r="D151" s="409"/>
      <c r="E151" s="412"/>
      <c r="F151" s="415"/>
      <c r="G151" s="306">
        <f t="shared" si="40"/>
        <v>0</v>
      </c>
      <c r="H151" s="412"/>
      <c r="I151" s="415"/>
      <c r="J151" s="306">
        <f t="shared" si="41"/>
        <v>0</v>
      </c>
      <c r="K151" s="412"/>
      <c r="L151" s="415"/>
      <c r="M151" s="306">
        <f t="shared" si="42"/>
        <v>0</v>
      </c>
      <c r="N151" s="412"/>
      <c r="O151" s="415"/>
      <c r="P151" s="306">
        <f t="shared" si="43"/>
        <v>0</v>
      </c>
      <c r="Q151" s="412"/>
      <c r="R151" s="415"/>
      <c r="S151" s="306">
        <f t="shared" si="44"/>
        <v>0</v>
      </c>
      <c r="T151" s="412"/>
      <c r="U151" s="415"/>
      <c r="V151" s="306">
        <f t="shared" si="45"/>
        <v>0</v>
      </c>
      <c r="W151" s="412"/>
      <c r="X151" s="415"/>
      <c r="Y151" s="306">
        <f t="shared" si="46"/>
        <v>0</v>
      </c>
      <c r="Z151" s="412"/>
      <c r="AA151" s="415"/>
      <c r="AB151" s="306">
        <f t="shared" si="47"/>
        <v>0</v>
      </c>
      <c r="AC151" s="307">
        <f t="shared" si="48"/>
        <v>0</v>
      </c>
      <c r="AD151" s="422" t="s">
        <v>129</v>
      </c>
      <c r="AE151" s="422" t="s">
        <v>165</v>
      </c>
      <c r="AF151" s="418"/>
    </row>
    <row r="152" spans="2:32" ht="13.5" thickBot="1" x14ac:dyDescent="0.25">
      <c r="B152" s="511"/>
      <c r="C152" s="407"/>
      <c r="D152" s="410"/>
      <c r="E152" s="413"/>
      <c r="F152" s="416"/>
      <c r="G152" s="314">
        <f t="shared" si="40"/>
        <v>0</v>
      </c>
      <c r="H152" s="413"/>
      <c r="I152" s="416"/>
      <c r="J152" s="314">
        <f t="shared" si="41"/>
        <v>0</v>
      </c>
      <c r="K152" s="413"/>
      <c r="L152" s="416"/>
      <c r="M152" s="314">
        <f t="shared" si="42"/>
        <v>0</v>
      </c>
      <c r="N152" s="413"/>
      <c r="O152" s="416"/>
      <c r="P152" s="314">
        <f t="shared" si="43"/>
        <v>0</v>
      </c>
      <c r="Q152" s="413"/>
      <c r="R152" s="416"/>
      <c r="S152" s="314">
        <f t="shared" si="44"/>
        <v>0</v>
      </c>
      <c r="T152" s="413"/>
      <c r="U152" s="416"/>
      <c r="V152" s="314">
        <f t="shared" si="45"/>
        <v>0</v>
      </c>
      <c r="W152" s="413"/>
      <c r="X152" s="416"/>
      <c r="Y152" s="314">
        <f t="shared" si="46"/>
        <v>0</v>
      </c>
      <c r="Z152" s="413"/>
      <c r="AA152" s="416"/>
      <c r="AB152" s="314">
        <f t="shared" si="47"/>
        <v>0</v>
      </c>
      <c r="AC152" s="315">
        <f t="shared" si="48"/>
        <v>0</v>
      </c>
      <c r="AD152" s="422" t="s">
        <v>129</v>
      </c>
      <c r="AE152" s="422" t="s">
        <v>165</v>
      </c>
      <c r="AF152" s="418"/>
    </row>
    <row r="153" spans="2:32" ht="13.5" thickBot="1" x14ac:dyDescent="0.25">
      <c r="B153" s="488" t="s">
        <v>40</v>
      </c>
      <c r="C153" s="488"/>
      <c r="D153" s="488"/>
      <c r="E153" s="489">
        <f>SUM(G133:G152)</f>
        <v>0</v>
      </c>
      <c r="F153" s="489"/>
      <c r="G153" s="489"/>
      <c r="H153" s="489">
        <f>SUM(J133:J152)</f>
        <v>0</v>
      </c>
      <c r="I153" s="489"/>
      <c r="J153" s="489"/>
      <c r="K153" s="489">
        <f>SUM(M133:M152)</f>
        <v>0</v>
      </c>
      <c r="L153" s="489"/>
      <c r="M153" s="489"/>
      <c r="N153" s="489">
        <f>SUM(P133:P152)</f>
        <v>0</v>
      </c>
      <c r="O153" s="489"/>
      <c r="P153" s="489"/>
      <c r="Q153" s="489">
        <f>SUM(S133:S152)</f>
        <v>0</v>
      </c>
      <c r="R153" s="489"/>
      <c r="S153" s="489"/>
      <c r="T153" s="489">
        <f>SUM(V133:V152)</f>
        <v>0</v>
      </c>
      <c r="U153" s="489"/>
      <c r="V153" s="489"/>
      <c r="W153" s="489">
        <f>SUM(Y133:Y152)</f>
        <v>0</v>
      </c>
      <c r="X153" s="489"/>
      <c r="Y153" s="489"/>
      <c r="Z153" s="489">
        <f>SUM(AB133:AB152)</f>
        <v>0</v>
      </c>
      <c r="AA153" s="489"/>
      <c r="AB153" s="489"/>
      <c r="AC153" s="317">
        <f>SUM(AC133:AC152)</f>
        <v>0</v>
      </c>
      <c r="AD153" s="318"/>
      <c r="AE153" s="318"/>
      <c r="AF153" s="319"/>
    </row>
    <row r="154" spans="2:32" s="324" customFormat="1" ht="12" customHeight="1" x14ac:dyDescent="0.2"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</row>
    <row r="155" spans="2:32" s="324" customFormat="1" ht="12" customHeight="1" thickBot="1" x14ac:dyDescent="0.25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</row>
    <row r="156" spans="2:32" ht="15.75" customHeight="1" thickBot="1" x14ac:dyDescent="0.25">
      <c r="B156" s="490" t="s">
        <v>63</v>
      </c>
      <c r="C156" s="488" t="s">
        <v>27</v>
      </c>
      <c r="D156" s="488"/>
      <c r="E156" s="488" t="s">
        <v>28</v>
      </c>
      <c r="F156" s="488"/>
      <c r="G156" s="488"/>
      <c r="H156" s="493" t="s">
        <v>29</v>
      </c>
      <c r="I156" s="493"/>
      <c r="J156" s="493"/>
      <c r="K156" s="488" t="s">
        <v>30</v>
      </c>
      <c r="L156" s="488"/>
      <c r="M156" s="488"/>
      <c r="N156" s="488" t="s">
        <v>31</v>
      </c>
      <c r="O156" s="488"/>
      <c r="P156" s="488"/>
      <c r="Q156" s="488" t="s">
        <v>32</v>
      </c>
      <c r="R156" s="488"/>
      <c r="S156" s="488"/>
      <c r="T156" s="488" t="s">
        <v>33</v>
      </c>
      <c r="U156" s="488"/>
      <c r="V156" s="488"/>
      <c r="W156" s="488" t="s">
        <v>34</v>
      </c>
      <c r="X156" s="488"/>
      <c r="Y156" s="488"/>
      <c r="Z156" s="488" t="s">
        <v>35</v>
      </c>
      <c r="AA156" s="488"/>
      <c r="AB156" s="488"/>
      <c r="AC156" s="486" t="s">
        <v>22</v>
      </c>
      <c r="AD156" s="486" t="s">
        <v>134</v>
      </c>
      <c r="AE156" s="519" t="s">
        <v>135</v>
      </c>
      <c r="AF156" s="486" t="s">
        <v>128</v>
      </c>
    </row>
    <row r="157" spans="2:32" ht="12.75" customHeight="1" thickBot="1" x14ac:dyDescent="0.25">
      <c r="B157" s="491"/>
      <c r="C157" s="289"/>
      <c r="D157" s="290"/>
      <c r="E157" s="291" t="s">
        <v>42</v>
      </c>
      <c r="F157" s="292" t="s">
        <v>43</v>
      </c>
      <c r="G157" s="293" t="s">
        <v>22</v>
      </c>
      <c r="H157" s="291" t="s">
        <v>42</v>
      </c>
      <c r="I157" s="292" t="s">
        <v>43</v>
      </c>
      <c r="J157" s="293" t="s">
        <v>22</v>
      </c>
      <c r="K157" s="291" t="s">
        <v>42</v>
      </c>
      <c r="L157" s="292" t="s">
        <v>43</v>
      </c>
      <c r="M157" s="293" t="s">
        <v>22</v>
      </c>
      <c r="N157" s="291" t="s">
        <v>42</v>
      </c>
      <c r="O157" s="292" t="s">
        <v>43</v>
      </c>
      <c r="P157" s="293" t="s">
        <v>22</v>
      </c>
      <c r="Q157" s="291" t="s">
        <v>42</v>
      </c>
      <c r="R157" s="292" t="s">
        <v>43</v>
      </c>
      <c r="S157" s="293" t="s">
        <v>22</v>
      </c>
      <c r="T157" s="291" t="s">
        <v>42</v>
      </c>
      <c r="U157" s="292" t="s">
        <v>43</v>
      </c>
      <c r="V157" s="293" t="s">
        <v>22</v>
      </c>
      <c r="W157" s="291" t="s">
        <v>42</v>
      </c>
      <c r="X157" s="292" t="s">
        <v>43</v>
      </c>
      <c r="Y157" s="293" t="s">
        <v>22</v>
      </c>
      <c r="Z157" s="291" t="s">
        <v>42</v>
      </c>
      <c r="AA157" s="292" t="s">
        <v>43</v>
      </c>
      <c r="AB157" s="293" t="s">
        <v>22</v>
      </c>
      <c r="AC157" s="486"/>
      <c r="AD157" s="487"/>
      <c r="AE157" s="520"/>
      <c r="AF157" s="487"/>
    </row>
    <row r="158" spans="2:32" ht="12.75" customHeight="1" x14ac:dyDescent="0.2">
      <c r="B158" s="491"/>
      <c r="C158" s="405"/>
      <c r="D158" s="408"/>
      <c r="E158" s="411"/>
      <c r="F158" s="414"/>
      <c r="G158" s="298">
        <f t="shared" ref="G158:G177" si="49">E158*F158</f>
        <v>0</v>
      </c>
      <c r="H158" s="411"/>
      <c r="I158" s="414"/>
      <c r="J158" s="298">
        <f t="shared" ref="J158:J177" si="50">H158*I158</f>
        <v>0</v>
      </c>
      <c r="K158" s="411"/>
      <c r="L158" s="414"/>
      <c r="M158" s="298">
        <f t="shared" ref="M158:M177" si="51">K158*L158</f>
        <v>0</v>
      </c>
      <c r="N158" s="411"/>
      <c r="O158" s="414"/>
      <c r="P158" s="298">
        <f t="shared" ref="P158:P177" si="52">N158*O158</f>
        <v>0</v>
      </c>
      <c r="Q158" s="411"/>
      <c r="R158" s="414"/>
      <c r="S158" s="298">
        <f t="shared" ref="S158:S177" si="53">Q158*R158</f>
        <v>0</v>
      </c>
      <c r="T158" s="411"/>
      <c r="U158" s="414"/>
      <c r="V158" s="298">
        <f t="shared" ref="V158:V177" si="54">T158*U158</f>
        <v>0</v>
      </c>
      <c r="W158" s="411"/>
      <c r="X158" s="414"/>
      <c r="Y158" s="298">
        <f t="shared" ref="Y158:Y177" si="55">W158*X158</f>
        <v>0</v>
      </c>
      <c r="Z158" s="411"/>
      <c r="AA158" s="414"/>
      <c r="AB158" s="298">
        <f t="shared" ref="AB158:AB177" si="56">Z158*AA158</f>
        <v>0</v>
      </c>
      <c r="AC158" s="299">
        <f t="shared" ref="AC158:AC177" si="57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491"/>
      <c r="C159" s="406"/>
      <c r="D159" s="409"/>
      <c r="E159" s="412"/>
      <c r="F159" s="415"/>
      <c r="G159" s="306">
        <f t="shared" si="49"/>
        <v>0</v>
      </c>
      <c r="H159" s="412"/>
      <c r="I159" s="415"/>
      <c r="J159" s="306">
        <f t="shared" si="50"/>
        <v>0</v>
      </c>
      <c r="K159" s="412"/>
      <c r="L159" s="415"/>
      <c r="M159" s="306">
        <f t="shared" si="51"/>
        <v>0</v>
      </c>
      <c r="N159" s="412"/>
      <c r="O159" s="415"/>
      <c r="P159" s="306">
        <f t="shared" si="52"/>
        <v>0</v>
      </c>
      <c r="Q159" s="412"/>
      <c r="R159" s="415"/>
      <c r="S159" s="306">
        <f t="shared" si="53"/>
        <v>0</v>
      </c>
      <c r="T159" s="412"/>
      <c r="U159" s="415"/>
      <c r="V159" s="306">
        <f t="shared" si="54"/>
        <v>0</v>
      </c>
      <c r="W159" s="412"/>
      <c r="X159" s="415"/>
      <c r="Y159" s="306">
        <f t="shared" si="55"/>
        <v>0</v>
      </c>
      <c r="Z159" s="412"/>
      <c r="AA159" s="415"/>
      <c r="AB159" s="306">
        <f t="shared" si="56"/>
        <v>0</v>
      </c>
      <c r="AC159" s="307">
        <f t="shared" si="57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491"/>
      <c r="C160" s="406"/>
      <c r="D160" s="409"/>
      <c r="E160" s="412"/>
      <c r="F160" s="415"/>
      <c r="G160" s="306">
        <f t="shared" si="49"/>
        <v>0</v>
      </c>
      <c r="H160" s="412"/>
      <c r="I160" s="415"/>
      <c r="J160" s="306">
        <f t="shared" si="50"/>
        <v>0</v>
      </c>
      <c r="K160" s="412"/>
      <c r="L160" s="415"/>
      <c r="M160" s="306">
        <f t="shared" si="51"/>
        <v>0</v>
      </c>
      <c r="N160" s="412"/>
      <c r="O160" s="415"/>
      <c r="P160" s="306">
        <f t="shared" si="52"/>
        <v>0</v>
      </c>
      <c r="Q160" s="412"/>
      <c r="R160" s="415"/>
      <c r="S160" s="306">
        <f t="shared" si="53"/>
        <v>0</v>
      </c>
      <c r="T160" s="412"/>
      <c r="U160" s="415"/>
      <c r="V160" s="306">
        <f t="shared" si="54"/>
        <v>0</v>
      </c>
      <c r="W160" s="412"/>
      <c r="X160" s="415"/>
      <c r="Y160" s="306">
        <f t="shared" si="55"/>
        <v>0</v>
      </c>
      <c r="Z160" s="412"/>
      <c r="AA160" s="415"/>
      <c r="AB160" s="306">
        <f t="shared" si="56"/>
        <v>0</v>
      </c>
      <c r="AC160" s="307">
        <f t="shared" si="57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491"/>
      <c r="C161" s="406"/>
      <c r="D161" s="409"/>
      <c r="E161" s="412"/>
      <c r="F161" s="415"/>
      <c r="G161" s="306">
        <f t="shared" si="49"/>
        <v>0</v>
      </c>
      <c r="H161" s="412"/>
      <c r="I161" s="415"/>
      <c r="J161" s="306">
        <f t="shared" si="50"/>
        <v>0</v>
      </c>
      <c r="K161" s="412"/>
      <c r="L161" s="415"/>
      <c r="M161" s="306">
        <f t="shared" si="51"/>
        <v>0</v>
      </c>
      <c r="N161" s="412"/>
      <c r="O161" s="415"/>
      <c r="P161" s="306">
        <f t="shared" si="52"/>
        <v>0</v>
      </c>
      <c r="Q161" s="412"/>
      <c r="R161" s="415"/>
      <c r="S161" s="306">
        <f t="shared" si="53"/>
        <v>0</v>
      </c>
      <c r="T161" s="412"/>
      <c r="U161" s="415"/>
      <c r="V161" s="306">
        <f t="shared" si="54"/>
        <v>0</v>
      </c>
      <c r="W161" s="412"/>
      <c r="X161" s="415"/>
      <c r="Y161" s="306">
        <f t="shared" si="55"/>
        <v>0</v>
      </c>
      <c r="Z161" s="412"/>
      <c r="AA161" s="415"/>
      <c r="AB161" s="306">
        <f t="shared" si="56"/>
        <v>0</v>
      </c>
      <c r="AC161" s="307">
        <f t="shared" si="57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491"/>
      <c r="C162" s="406"/>
      <c r="D162" s="409"/>
      <c r="E162" s="412"/>
      <c r="F162" s="415"/>
      <c r="G162" s="306">
        <f t="shared" si="49"/>
        <v>0</v>
      </c>
      <c r="H162" s="412"/>
      <c r="I162" s="415"/>
      <c r="J162" s="306">
        <f t="shared" si="50"/>
        <v>0</v>
      </c>
      <c r="K162" s="412"/>
      <c r="L162" s="415"/>
      <c r="M162" s="306">
        <f t="shared" si="51"/>
        <v>0</v>
      </c>
      <c r="N162" s="412"/>
      <c r="O162" s="415"/>
      <c r="P162" s="306">
        <f t="shared" si="52"/>
        <v>0</v>
      </c>
      <c r="Q162" s="412"/>
      <c r="R162" s="415"/>
      <c r="S162" s="306">
        <f t="shared" si="53"/>
        <v>0</v>
      </c>
      <c r="T162" s="412"/>
      <c r="U162" s="415"/>
      <c r="V162" s="306">
        <f t="shared" si="54"/>
        <v>0</v>
      </c>
      <c r="W162" s="412"/>
      <c r="X162" s="415"/>
      <c r="Y162" s="306">
        <f t="shared" si="55"/>
        <v>0</v>
      </c>
      <c r="Z162" s="412"/>
      <c r="AA162" s="415"/>
      <c r="AB162" s="306">
        <f t="shared" si="56"/>
        <v>0</v>
      </c>
      <c r="AC162" s="307">
        <f t="shared" si="57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491"/>
      <c r="C163" s="406"/>
      <c r="D163" s="409"/>
      <c r="E163" s="412"/>
      <c r="F163" s="415"/>
      <c r="G163" s="306">
        <f t="shared" si="49"/>
        <v>0</v>
      </c>
      <c r="H163" s="412"/>
      <c r="I163" s="415"/>
      <c r="J163" s="306">
        <f t="shared" si="50"/>
        <v>0</v>
      </c>
      <c r="K163" s="412"/>
      <c r="L163" s="415"/>
      <c r="M163" s="306">
        <f t="shared" si="51"/>
        <v>0</v>
      </c>
      <c r="N163" s="412"/>
      <c r="O163" s="415"/>
      <c r="P163" s="306">
        <f t="shared" si="52"/>
        <v>0</v>
      </c>
      <c r="Q163" s="412"/>
      <c r="R163" s="415"/>
      <c r="S163" s="306">
        <f t="shared" si="53"/>
        <v>0</v>
      </c>
      <c r="T163" s="412"/>
      <c r="U163" s="415"/>
      <c r="V163" s="306">
        <f t="shared" si="54"/>
        <v>0</v>
      </c>
      <c r="W163" s="412"/>
      <c r="X163" s="415"/>
      <c r="Y163" s="306">
        <f t="shared" si="55"/>
        <v>0</v>
      </c>
      <c r="Z163" s="412"/>
      <c r="AA163" s="415"/>
      <c r="AB163" s="306">
        <f t="shared" si="56"/>
        <v>0</v>
      </c>
      <c r="AC163" s="307">
        <f t="shared" si="57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491"/>
      <c r="C164" s="406"/>
      <c r="D164" s="409"/>
      <c r="E164" s="412"/>
      <c r="F164" s="415"/>
      <c r="G164" s="306">
        <f t="shared" si="49"/>
        <v>0</v>
      </c>
      <c r="H164" s="412"/>
      <c r="I164" s="415"/>
      <c r="J164" s="306">
        <f t="shared" si="50"/>
        <v>0</v>
      </c>
      <c r="K164" s="412"/>
      <c r="L164" s="415"/>
      <c r="M164" s="306">
        <f t="shared" si="51"/>
        <v>0</v>
      </c>
      <c r="N164" s="412"/>
      <c r="O164" s="415"/>
      <c r="P164" s="306">
        <f t="shared" si="52"/>
        <v>0</v>
      </c>
      <c r="Q164" s="412"/>
      <c r="R164" s="415"/>
      <c r="S164" s="306">
        <f t="shared" si="53"/>
        <v>0</v>
      </c>
      <c r="T164" s="412"/>
      <c r="U164" s="415"/>
      <c r="V164" s="306">
        <f t="shared" si="54"/>
        <v>0</v>
      </c>
      <c r="W164" s="412"/>
      <c r="X164" s="415"/>
      <c r="Y164" s="306">
        <f t="shared" si="55"/>
        <v>0</v>
      </c>
      <c r="Z164" s="412"/>
      <c r="AA164" s="415"/>
      <c r="AB164" s="306">
        <f t="shared" si="56"/>
        <v>0</v>
      </c>
      <c r="AC164" s="307">
        <f t="shared" si="57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491"/>
      <c r="C165" s="406"/>
      <c r="D165" s="409"/>
      <c r="E165" s="412"/>
      <c r="F165" s="415"/>
      <c r="G165" s="306">
        <f t="shared" si="49"/>
        <v>0</v>
      </c>
      <c r="H165" s="412"/>
      <c r="I165" s="415"/>
      <c r="J165" s="306">
        <f t="shared" si="50"/>
        <v>0</v>
      </c>
      <c r="K165" s="412"/>
      <c r="L165" s="415"/>
      <c r="M165" s="306">
        <f t="shared" si="51"/>
        <v>0</v>
      </c>
      <c r="N165" s="412"/>
      <c r="O165" s="415"/>
      <c r="P165" s="306">
        <f t="shared" si="52"/>
        <v>0</v>
      </c>
      <c r="Q165" s="412"/>
      <c r="R165" s="415"/>
      <c r="S165" s="306">
        <f t="shared" si="53"/>
        <v>0</v>
      </c>
      <c r="T165" s="412"/>
      <c r="U165" s="415"/>
      <c r="V165" s="306">
        <f t="shared" si="54"/>
        <v>0</v>
      </c>
      <c r="W165" s="412"/>
      <c r="X165" s="415"/>
      <c r="Y165" s="306">
        <f t="shared" si="55"/>
        <v>0</v>
      </c>
      <c r="Z165" s="412"/>
      <c r="AA165" s="415"/>
      <c r="AB165" s="306">
        <f t="shared" si="56"/>
        <v>0</v>
      </c>
      <c r="AC165" s="307">
        <f t="shared" si="57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491"/>
      <c r="C166" s="406"/>
      <c r="D166" s="409"/>
      <c r="E166" s="412"/>
      <c r="F166" s="415"/>
      <c r="G166" s="306">
        <f t="shared" si="49"/>
        <v>0</v>
      </c>
      <c r="H166" s="412"/>
      <c r="I166" s="415"/>
      <c r="J166" s="306">
        <f t="shared" si="50"/>
        <v>0</v>
      </c>
      <c r="K166" s="412"/>
      <c r="L166" s="415"/>
      <c r="M166" s="306">
        <f t="shared" si="51"/>
        <v>0</v>
      </c>
      <c r="N166" s="412"/>
      <c r="O166" s="415"/>
      <c r="P166" s="306">
        <f t="shared" si="52"/>
        <v>0</v>
      </c>
      <c r="Q166" s="412"/>
      <c r="R166" s="415"/>
      <c r="S166" s="306">
        <f t="shared" si="53"/>
        <v>0</v>
      </c>
      <c r="T166" s="412"/>
      <c r="U166" s="415"/>
      <c r="V166" s="306">
        <f t="shared" si="54"/>
        <v>0</v>
      </c>
      <c r="W166" s="412"/>
      <c r="X166" s="415"/>
      <c r="Y166" s="306">
        <f t="shared" si="55"/>
        <v>0</v>
      </c>
      <c r="Z166" s="412"/>
      <c r="AA166" s="415"/>
      <c r="AB166" s="306">
        <f t="shared" si="56"/>
        <v>0</v>
      </c>
      <c r="AC166" s="307">
        <f t="shared" si="57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491"/>
      <c r="C167" s="406"/>
      <c r="D167" s="409"/>
      <c r="E167" s="412"/>
      <c r="F167" s="415"/>
      <c r="G167" s="306">
        <f t="shared" si="49"/>
        <v>0</v>
      </c>
      <c r="H167" s="412"/>
      <c r="I167" s="415"/>
      <c r="J167" s="306">
        <f t="shared" si="50"/>
        <v>0</v>
      </c>
      <c r="K167" s="412"/>
      <c r="L167" s="415"/>
      <c r="M167" s="306">
        <f t="shared" si="51"/>
        <v>0</v>
      </c>
      <c r="N167" s="412"/>
      <c r="O167" s="415"/>
      <c r="P167" s="306">
        <f t="shared" si="52"/>
        <v>0</v>
      </c>
      <c r="Q167" s="412"/>
      <c r="R167" s="415"/>
      <c r="S167" s="306">
        <f t="shared" si="53"/>
        <v>0</v>
      </c>
      <c r="T167" s="412"/>
      <c r="U167" s="415"/>
      <c r="V167" s="306">
        <f t="shared" si="54"/>
        <v>0</v>
      </c>
      <c r="W167" s="412"/>
      <c r="X167" s="415"/>
      <c r="Y167" s="306">
        <f t="shared" si="55"/>
        <v>0</v>
      </c>
      <c r="Z167" s="412"/>
      <c r="AA167" s="415"/>
      <c r="AB167" s="306">
        <f t="shared" si="56"/>
        <v>0</v>
      </c>
      <c r="AC167" s="307">
        <f t="shared" si="57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491"/>
      <c r="C168" s="406"/>
      <c r="D168" s="409"/>
      <c r="E168" s="412"/>
      <c r="F168" s="415"/>
      <c r="G168" s="306">
        <f t="shared" si="49"/>
        <v>0</v>
      </c>
      <c r="H168" s="412"/>
      <c r="I168" s="415"/>
      <c r="J168" s="306">
        <f t="shared" si="50"/>
        <v>0</v>
      </c>
      <c r="K168" s="412"/>
      <c r="L168" s="415"/>
      <c r="M168" s="306">
        <f t="shared" si="51"/>
        <v>0</v>
      </c>
      <c r="N168" s="412"/>
      <c r="O168" s="415"/>
      <c r="P168" s="306">
        <f t="shared" si="52"/>
        <v>0</v>
      </c>
      <c r="Q168" s="412"/>
      <c r="R168" s="415"/>
      <c r="S168" s="306">
        <f t="shared" si="53"/>
        <v>0</v>
      </c>
      <c r="T168" s="412"/>
      <c r="U168" s="415"/>
      <c r="V168" s="306">
        <f t="shared" si="54"/>
        <v>0</v>
      </c>
      <c r="W168" s="412"/>
      <c r="X168" s="415"/>
      <c r="Y168" s="306">
        <f t="shared" si="55"/>
        <v>0</v>
      </c>
      <c r="Z168" s="412"/>
      <c r="AA168" s="415"/>
      <c r="AB168" s="306">
        <f t="shared" si="56"/>
        <v>0</v>
      </c>
      <c r="AC168" s="307">
        <f t="shared" si="57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491"/>
      <c r="C169" s="406"/>
      <c r="D169" s="409"/>
      <c r="E169" s="412"/>
      <c r="F169" s="415"/>
      <c r="G169" s="306">
        <f t="shared" si="49"/>
        <v>0</v>
      </c>
      <c r="H169" s="412"/>
      <c r="I169" s="415"/>
      <c r="J169" s="306">
        <f t="shared" si="50"/>
        <v>0</v>
      </c>
      <c r="K169" s="412"/>
      <c r="L169" s="415"/>
      <c r="M169" s="306">
        <f t="shared" si="51"/>
        <v>0</v>
      </c>
      <c r="N169" s="412"/>
      <c r="O169" s="415"/>
      <c r="P169" s="306">
        <f t="shared" si="52"/>
        <v>0</v>
      </c>
      <c r="Q169" s="412"/>
      <c r="R169" s="415"/>
      <c r="S169" s="306">
        <f t="shared" si="53"/>
        <v>0</v>
      </c>
      <c r="T169" s="412"/>
      <c r="U169" s="415"/>
      <c r="V169" s="306">
        <f t="shared" si="54"/>
        <v>0</v>
      </c>
      <c r="W169" s="412"/>
      <c r="X169" s="415"/>
      <c r="Y169" s="306">
        <f t="shared" si="55"/>
        <v>0</v>
      </c>
      <c r="Z169" s="412"/>
      <c r="AA169" s="415"/>
      <c r="AB169" s="306">
        <f t="shared" si="56"/>
        <v>0</v>
      </c>
      <c r="AC169" s="307">
        <f t="shared" si="57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491"/>
      <c r="C170" s="406"/>
      <c r="D170" s="409"/>
      <c r="E170" s="412"/>
      <c r="F170" s="415"/>
      <c r="G170" s="306">
        <f t="shared" si="49"/>
        <v>0</v>
      </c>
      <c r="H170" s="412"/>
      <c r="I170" s="415"/>
      <c r="J170" s="306">
        <f t="shared" si="50"/>
        <v>0</v>
      </c>
      <c r="K170" s="412"/>
      <c r="L170" s="415"/>
      <c r="M170" s="306">
        <f t="shared" si="51"/>
        <v>0</v>
      </c>
      <c r="N170" s="412"/>
      <c r="O170" s="415"/>
      <c r="P170" s="306">
        <f t="shared" si="52"/>
        <v>0</v>
      </c>
      <c r="Q170" s="412"/>
      <c r="R170" s="415"/>
      <c r="S170" s="306">
        <f t="shared" si="53"/>
        <v>0</v>
      </c>
      <c r="T170" s="412"/>
      <c r="U170" s="415"/>
      <c r="V170" s="306">
        <f t="shared" si="54"/>
        <v>0</v>
      </c>
      <c r="W170" s="412"/>
      <c r="X170" s="415"/>
      <c r="Y170" s="306">
        <f t="shared" si="55"/>
        <v>0</v>
      </c>
      <c r="Z170" s="412"/>
      <c r="AA170" s="415"/>
      <c r="AB170" s="306">
        <f t="shared" si="56"/>
        <v>0</v>
      </c>
      <c r="AC170" s="307">
        <f t="shared" si="57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491"/>
      <c r="C171" s="406"/>
      <c r="D171" s="409"/>
      <c r="E171" s="412"/>
      <c r="F171" s="415"/>
      <c r="G171" s="306">
        <f t="shared" si="49"/>
        <v>0</v>
      </c>
      <c r="H171" s="412"/>
      <c r="I171" s="415"/>
      <c r="J171" s="306">
        <f t="shared" si="50"/>
        <v>0</v>
      </c>
      <c r="K171" s="412"/>
      <c r="L171" s="415"/>
      <c r="M171" s="306">
        <f t="shared" si="51"/>
        <v>0</v>
      </c>
      <c r="N171" s="412"/>
      <c r="O171" s="415"/>
      <c r="P171" s="306">
        <f t="shared" si="52"/>
        <v>0</v>
      </c>
      <c r="Q171" s="412"/>
      <c r="R171" s="415"/>
      <c r="S171" s="306">
        <f t="shared" si="53"/>
        <v>0</v>
      </c>
      <c r="T171" s="412"/>
      <c r="U171" s="415"/>
      <c r="V171" s="306">
        <f t="shared" si="54"/>
        <v>0</v>
      </c>
      <c r="W171" s="412"/>
      <c r="X171" s="415"/>
      <c r="Y171" s="306">
        <f t="shared" si="55"/>
        <v>0</v>
      </c>
      <c r="Z171" s="412"/>
      <c r="AA171" s="415"/>
      <c r="AB171" s="306">
        <f t="shared" si="56"/>
        <v>0</v>
      </c>
      <c r="AC171" s="307">
        <f t="shared" si="57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491"/>
      <c r="C172" s="406"/>
      <c r="D172" s="409"/>
      <c r="E172" s="412"/>
      <c r="F172" s="415"/>
      <c r="G172" s="306">
        <f t="shared" si="49"/>
        <v>0</v>
      </c>
      <c r="H172" s="412"/>
      <c r="I172" s="415"/>
      <c r="J172" s="306">
        <f t="shared" si="50"/>
        <v>0</v>
      </c>
      <c r="K172" s="412"/>
      <c r="L172" s="415"/>
      <c r="M172" s="306">
        <f t="shared" si="51"/>
        <v>0</v>
      </c>
      <c r="N172" s="412"/>
      <c r="O172" s="415"/>
      <c r="P172" s="306">
        <f t="shared" si="52"/>
        <v>0</v>
      </c>
      <c r="Q172" s="412"/>
      <c r="R172" s="415"/>
      <c r="S172" s="306">
        <f t="shared" si="53"/>
        <v>0</v>
      </c>
      <c r="T172" s="412"/>
      <c r="U172" s="415"/>
      <c r="V172" s="306">
        <f t="shared" si="54"/>
        <v>0</v>
      </c>
      <c r="W172" s="412"/>
      <c r="X172" s="415"/>
      <c r="Y172" s="306">
        <f t="shared" si="55"/>
        <v>0</v>
      </c>
      <c r="Z172" s="412"/>
      <c r="AA172" s="415"/>
      <c r="AB172" s="306">
        <f t="shared" si="56"/>
        <v>0</v>
      </c>
      <c r="AC172" s="307">
        <f t="shared" si="57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491"/>
      <c r="C173" s="406"/>
      <c r="D173" s="409"/>
      <c r="E173" s="412"/>
      <c r="F173" s="415"/>
      <c r="G173" s="306">
        <f t="shared" si="49"/>
        <v>0</v>
      </c>
      <c r="H173" s="412"/>
      <c r="I173" s="415"/>
      <c r="J173" s="306">
        <f t="shared" si="50"/>
        <v>0</v>
      </c>
      <c r="K173" s="412"/>
      <c r="L173" s="415"/>
      <c r="M173" s="306">
        <f t="shared" si="51"/>
        <v>0</v>
      </c>
      <c r="N173" s="412"/>
      <c r="O173" s="415"/>
      <c r="P173" s="306">
        <f t="shared" si="52"/>
        <v>0</v>
      </c>
      <c r="Q173" s="412"/>
      <c r="R173" s="415"/>
      <c r="S173" s="306">
        <f t="shared" si="53"/>
        <v>0</v>
      </c>
      <c r="T173" s="412"/>
      <c r="U173" s="415"/>
      <c r="V173" s="306">
        <f t="shared" si="54"/>
        <v>0</v>
      </c>
      <c r="W173" s="412"/>
      <c r="X173" s="415"/>
      <c r="Y173" s="306">
        <f t="shared" si="55"/>
        <v>0</v>
      </c>
      <c r="Z173" s="412"/>
      <c r="AA173" s="415"/>
      <c r="AB173" s="306">
        <f t="shared" si="56"/>
        <v>0</v>
      </c>
      <c r="AC173" s="307">
        <f t="shared" si="57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491"/>
      <c r="C174" s="406"/>
      <c r="D174" s="409"/>
      <c r="E174" s="412"/>
      <c r="F174" s="415"/>
      <c r="G174" s="306">
        <f t="shared" si="49"/>
        <v>0</v>
      </c>
      <c r="H174" s="412"/>
      <c r="I174" s="415"/>
      <c r="J174" s="306">
        <f t="shared" si="50"/>
        <v>0</v>
      </c>
      <c r="K174" s="412"/>
      <c r="L174" s="415"/>
      <c r="M174" s="306">
        <f t="shared" si="51"/>
        <v>0</v>
      </c>
      <c r="N174" s="412"/>
      <c r="O174" s="415"/>
      <c r="P174" s="306">
        <f t="shared" si="52"/>
        <v>0</v>
      </c>
      <c r="Q174" s="412"/>
      <c r="R174" s="415"/>
      <c r="S174" s="306">
        <f t="shared" si="53"/>
        <v>0</v>
      </c>
      <c r="T174" s="412"/>
      <c r="U174" s="415"/>
      <c r="V174" s="306">
        <f t="shared" si="54"/>
        <v>0</v>
      </c>
      <c r="W174" s="412"/>
      <c r="X174" s="415"/>
      <c r="Y174" s="306">
        <f t="shared" si="55"/>
        <v>0</v>
      </c>
      <c r="Z174" s="412"/>
      <c r="AA174" s="415"/>
      <c r="AB174" s="306">
        <f t="shared" si="56"/>
        <v>0</v>
      </c>
      <c r="AC174" s="307">
        <f t="shared" si="57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491"/>
      <c r="C175" s="406"/>
      <c r="D175" s="409"/>
      <c r="E175" s="412"/>
      <c r="F175" s="415"/>
      <c r="G175" s="306">
        <f t="shared" si="49"/>
        <v>0</v>
      </c>
      <c r="H175" s="412"/>
      <c r="I175" s="415"/>
      <c r="J175" s="306">
        <f t="shared" si="50"/>
        <v>0</v>
      </c>
      <c r="K175" s="412"/>
      <c r="L175" s="415"/>
      <c r="M175" s="306">
        <f t="shared" si="51"/>
        <v>0</v>
      </c>
      <c r="N175" s="412"/>
      <c r="O175" s="415"/>
      <c r="P175" s="306">
        <f t="shared" si="52"/>
        <v>0</v>
      </c>
      <c r="Q175" s="412"/>
      <c r="R175" s="415"/>
      <c r="S175" s="306">
        <f t="shared" si="53"/>
        <v>0</v>
      </c>
      <c r="T175" s="412"/>
      <c r="U175" s="415"/>
      <c r="V175" s="306">
        <f t="shared" si="54"/>
        <v>0</v>
      </c>
      <c r="W175" s="412"/>
      <c r="X175" s="415"/>
      <c r="Y175" s="306">
        <f t="shared" si="55"/>
        <v>0</v>
      </c>
      <c r="Z175" s="412"/>
      <c r="AA175" s="415"/>
      <c r="AB175" s="306">
        <f t="shared" si="56"/>
        <v>0</v>
      </c>
      <c r="AC175" s="307">
        <f t="shared" si="57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491"/>
      <c r="C176" s="406"/>
      <c r="D176" s="409"/>
      <c r="E176" s="412"/>
      <c r="F176" s="415"/>
      <c r="G176" s="306">
        <f t="shared" si="49"/>
        <v>0</v>
      </c>
      <c r="H176" s="412"/>
      <c r="I176" s="415"/>
      <c r="J176" s="306">
        <f t="shared" si="50"/>
        <v>0</v>
      </c>
      <c r="K176" s="412"/>
      <c r="L176" s="415"/>
      <c r="M176" s="306">
        <f t="shared" si="51"/>
        <v>0</v>
      </c>
      <c r="N176" s="412"/>
      <c r="O176" s="415"/>
      <c r="P176" s="306">
        <f t="shared" si="52"/>
        <v>0</v>
      </c>
      <c r="Q176" s="412"/>
      <c r="R176" s="415"/>
      <c r="S176" s="306">
        <f t="shared" si="53"/>
        <v>0</v>
      </c>
      <c r="T176" s="412"/>
      <c r="U176" s="415"/>
      <c r="V176" s="306">
        <f t="shared" si="54"/>
        <v>0</v>
      </c>
      <c r="W176" s="412"/>
      <c r="X176" s="415"/>
      <c r="Y176" s="306">
        <f t="shared" si="55"/>
        <v>0</v>
      </c>
      <c r="Z176" s="412"/>
      <c r="AA176" s="415"/>
      <c r="AB176" s="306">
        <f t="shared" si="56"/>
        <v>0</v>
      </c>
      <c r="AC176" s="307">
        <f t="shared" si="57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492"/>
      <c r="C177" s="407"/>
      <c r="D177" s="410"/>
      <c r="E177" s="413"/>
      <c r="F177" s="416"/>
      <c r="G177" s="314">
        <f t="shared" si="49"/>
        <v>0</v>
      </c>
      <c r="H177" s="413"/>
      <c r="I177" s="416"/>
      <c r="J177" s="314">
        <f t="shared" si="50"/>
        <v>0</v>
      </c>
      <c r="K177" s="413"/>
      <c r="L177" s="416"/>
      <c r="M177" s="314">
        <f t="shared" si="51"/>
        <v>0</v>
      </c>
      <c r="N177" s="413"/>
      <c r="O177" s="416"/>
      <c r="P177" s="314">
        <f t="shared" si="52"/>
        <v>0</v>
      </c>
      <c r="Q177" s="413"/>
      <c r="R177" s="416"/>
      <c r="S177" s="314">
        <f t="shared" si="53"/>
        <v>0</v>
      </c>
      <c r="T177" s="413"/>
      <c r="U177" s="416"/>
      <c r="V177" s="314">
        <f t="shared" si="54"/>
        <v>0</v>
      </c>
      <c r="W177" s="413"/>
      <c r="X177" s="416"/>
      <c r="Y177" s="314">
        <f t="shared" si="55"/>
        <v>0</v>
      </c>
      <c r="Z177" s="413"/>
      <c r="AA177" s="416"/>
      <c r="AB177" s="314">
        <f t="shared" si="56"/>
        <v>0</v>
      </c>
      <c r="AC177" s="315">
        <f t="shared" si="57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488" t="s">
        <v>40</v>
      </c>
      <c r="C178" s="488"/>
      <c r="D178" s="488"/>
      <c r="E178" s="489">
        <f>SUM(G158:G177)</f>
        <v>0</v>
      </c>
      <c r="F178" s="489"/>
      <c r="G178" s="489"/>
      <c r="H178" s="489">
        <f>SUM(J158:J177)</f>
        <v>0</v>
      </c>
      <c r="I178" s="489"/>
      <c r="J178" s="489"/>
      <c r="K178" s="489">
        <f>SUM(M158:M177)</f>
        <v>0</v>
      </c>
      <c r="L178" s="489"/>
      <c r="M178" s="489"/>
      <c r="N178" s="489">
        <f>SUM(P158:P177)</f>
        <v>0</v>
      </c>
      <c r="O178" s="489"/>
      <c r="P178" s="489"/>
      <c r="Q178" s="489">
        <f>SUM(S158:S177)</f>
        <v>0</v>
      </c>
      <c r="R178" s="489"/>
      <c r="S178" s="489"/>
      <c r="T178" s="489">
        <f>SUM(V158:V177)</f>
        <v>0</v>
      </c>
      <c r="U178" s="489"/>
      <c r="V178" s="489"/>
      <c r="W178" s="489">
        <f>SUM(Y158:Y177)</f>
        <v>0</v>
      </c>
      <c r="X178" s="489"/>
      <c r="Y178" s="489"/>
      <c r="Z178" s="489">
        <f>SUM(AB158:AB177)</f>
        <v>0</v>
      </c>
      <c r="AA178" s="489"/>
      <c r="AB178" s="489"/>
      <c r="AC178" s="317">
        <f>SUM(AC158:AC177)</f>
        <v>0</v>
      </c>
      <c r="AD178" s="318"/>
      <c r="AE178" s="318"/>
      <c r="AF178" s="319"/>
    </row>
    <row r="179" spans="2:32" ht="12.75" customHeight="1" thickBot="1" x14ac:dyDescent="0.25">
      <c r="B179" s="511" t="s">
        <v>152</v>
      </c>
      <c r="C179" s="405"/>
      <c r="D179" s="408"/>
      <c r="E179" s="411"/>
      <c r="F179" s="414"/>
      <c r="G179" s="298">
        <f t="shared" ref="G179:G198" si="58">E179*F179</f>
        <v>0</v>
      </c>
      <c r="H179" s="411"/>
      <c r="I179" s="414"/>
      <c r="J179" s="298">
        <f t="shared" ref="J179:J198" si="59">H179*I179</f>
        <v>0</v>
      </c>
      <c r="K179" s="411"/>
      <c r="L179" s="414"/>
      <c r="M179" s="298">
        <f t="shared" ref="M179:M198" si="60">K179*L179</f>
        <v>0</v>
      </c>
      <c r="N179" s="411"/>
      <c r="O179" s="414"/>
      <c r="P179" s="298">
        <f t="shared" ref="P179:P198" si="61">N179*O179</f>
        <v>0</v>
      </c>
      <c r="Q179" s="411"/>
      <c r="R179" s="414"/>
      <c r="S179" s="298">
        <f t="shared" ref="S179:S198" si="62">Q179*R179</f>
        <v>0</v>
      </c>
      <c r="T179" s="411"/>
      <c r="U179" s="414"/>
      <c r="V179" s="298">
        <f t="shared" ref="V179:V198" si="63">T179*U179</f>
        <v>0</v>
      </c>
      <c r="W179" s="411"/>
      <c r="X179" s="414"/>
      <c r="Y179" s="298">
        <f t="shared" ref="Y179:Y198" si="64">W179*X179</f>
        <v>0</v>
      </c>
      <c r="Z179" s="411"/>
      <c r="AA179" s="414"/>
      <c r="AB179" s="298">
        <f t="shared" ref="AB179:AB198" si="65">Z179*AA179</f>
        <v>0</v>
      </c>
      <c r="AC179" s="299">
        <f t="shared" ref="AC179:AC198" si="66">AB179+Y179+V179+S179+P179+M179+J179+G179</f>
        <v>0</v>
      </c>
      <c r="AD179" s="421" t="s">
        <v>129</v>
      </c>
      <c r="AE179" s="421" t="s">
        <v>165</v>
      </c>
      <c r="AF179" s="418"/>
    </row>
    <row r="180" spans="2:32" ht="12.75" customHeight="1" thickBot="1" x14ac:dyDescent="0.25">
      <c r="B180" s="511"/>
      <c r="C180" s="406"/>
      <c r="D180" s="409"/>
      <c r="E180" s="412"/>
      <c r="F180" s="415"/>
      <c r="G180" s="306">
        <f t="shared" si="58"/>
        <v>0</v>
      </c>
      <c r="H180" s="412"/>
      <c r="I180" s="415"/>
      <c r="J180" s="306">
        <f t="shared" si="59"/>
        <v>0</v>
      </c>
      <c r="K180" s="412"/>
      <c r="L180" s="415"/>
      <c r="M180" s="306">
        <f t="shared" si="60"/>
        <v>0</v>
      </c>
      <c r="N180" s="412"/>
      <c r="O180" s="415"/>
      <c r="P180" s="306">
        <f t="shared" si="61"/>
        <v>0</v>
      </c>
      <c r="Q180" s="412"/>
      <c r="R180" s="415"/>
      <c r="S180" s="306">
        <f t="shared" si="62"/>
        <v>0</v>
      </c>
      <c r="T180" s="412"/>
      <c r="U180" s="415"/>
      <c r="V180" s="306">
        <f t="shared" si="63"/>
        <v>0</v>
      </c>
      <c r="W180" s="412"/>
      <c r="X180" s="415"/>
      <c r="Y180" s="306">
        <f t="shared" si="64"/>
        <v>0</v>
      </c>
      <c r="Z180" s="412"/>
      <c r="AA180" s="415"/>
      <c r="AB180" s="306">
        <f t="shared" si="65"/>
        <v>0</v>
      </c>
      <c r="AC180" s="307">
        <f t="shared" si="66"/>
        <v>0</v>
      </c>
      <c r="AD180" s="422" t="s">
        <v>129</v>
      </c>
      <c r="AE180" s="422" t="s">
        <v>165</v>
      </c>
      <c r="AF180" s="418"/>
    </row>
    <row r="181" spans="2:32" ht="12.75" customHeight="1" thickBot="1" x14ac:dyDescent="0.25">
      <c r="B181" s="511"/>
      <c r="C181" s="406"/>
      <c r="D181" s="409"/>
      <c r="E181" s="412"/>
      <c r="F181" s="415"/>
      <c r="G181" s="306">
        <f t="shared" si="58"/>
        <v>0</v>
      </c>
      <c r="H181" s="412"/>
      <c r="I181" s="415"/>
      <c r="J181" s="306">
        <f t="shared" si="59"/>
        <v>0</v>
      </c>
      <c r="K181" s="412"/>
      <c r="L181" s="415"/>
      <c r="M181" s="306">
        <f t="shared" si="60"/>
        <v>0</v>
      </c>
      <c r="N181" s="412"/>
      <c r="O181" s="415"/>
      <c r="P181" s="306">
        <f t="shared" si="61"/>
        <v>0</v>
      </c>
      <c r="Q181" s="412"/>
      <c r="R181" s="415"/>
      <c r="S181" s="306">
        <f t="shared" si="62"/>
        <v>0</v>
      </c>
      <c r="T181" s="412"/>
      <c r="U181" s="415"/>
      <c r="V181" s="306">
        <f t="shared" si="63"/>
        <v>0</v>
      </c>
      <c r="W181" s="412"/>
      <c r="X181" s="415"/>
      <c r="Y181" s="306">
        <f t="shared" si="64"/>
        <v>0</v>
      </c>
      <c r="Z181" s="412"/>
      <c r="AA181" s="415"/>
      <c r="AB181" s="306">
        <f t="shared" si="65"/>
        <v>0</v>
      </c>
      <c r="AC181" s="307">
        <f t="shared" si="66"/>
        <v>0</v>
      </c>
      <c r="AD181" s="422" t="s">
        <v>129</v>
      </c>
      <c r="AE181" s="422" t="s">
        <v>165</v>
      </c>
      <c r="AF181" s="418"/>
    </row>
    <row r="182" spans="2:32" ht="12.75" customHeight="1" thickBot="1" x14ac:dyDescent="0.25">
      <c r="B182" s="511"/>
      <c r="C182" s="406"/>
      <c r="D182" s="409"/>
      <c r="E182" s="412"/>
      <c r="F182" s="415"/>
      <c r="G182" s="306">
        <f t="shared" si="58"/>
        <v>0</v>
      </c>
      <c r="H182" s="412"/>
      <c r="I182" s="415"/>
      <c r="J182" s="306">
        <f t="shared" si="59"/>
        <v>0</v>
      </c>
      <c r="K182" s="412"/>
      <c r="L182" s="415"/>
      <c r="M182" s="306">
        <f t="shared" si="60"/>
        <v>0</v>
      </c>
      <c r="N182" s="412"/>
      <c r="O182" s="415"/>
      <c r="P182" s="306">
        <f t="shared" si="61"/>
        <v>0</v>
      </c>
      <c r="Q182" s="412"/>
      <c r="R182" s="415"/>
      <c r="S182" s="306">
        <f t="shared" si="62"/>
        <v>0</v>
      </c>
      <c r="T182" s="412"/>
      <c r="U182" s="415"/>
      <c r="V182" s="306">
        <f t="shared" si="63"/>
        <v>0</v>
      </c>
      <c r="W182" s="412"/>
      <c r="X182" s="415"/>
      <c r="Y182" s="306">
        <f t="shared" si="64"/>
        <v>0</v>
      </c>
      <c r="Z182" s="412"/>
      <c r="AA182" s="415"/>
      <c r="AB182" s="306">
        <f t="shared" si="65"/>
        <v>0</v>
      </c>
      <c r="AC182" s="307">
        <f t="shared" si="66"/>
        <v>0</v>
      </c>
      <c r="AD182" s="422" t="s">
        <v>129</v>
      </c>
      <c r="AE182" s="422" t="s">
        <v>165</v>
      </c>
      <c r="AF182" s="418"/>
    </row>
    <row r="183" spans="2:32" ht="12.75" customHeight="1" thickBot="1" x14ac:dyDescent="0.25">
      <c r="B183" s="511"/>
      <c r="C183" s="406"/>
      <c r="D183" s="409"/>
      <c r="E183" s="412"/>
      <c r="F183" s="415"/>
      <c r="G183" s="306">
        <f t="shared" si="58"/>
        <v>0</v>
      </c>
      <c r="H183" s="412"/>
      <c r="I183" s="415"/>
      <c r="J183" s="306">
        <f t="shared" si="59"/>
        <v>0</v>
      </c>
      <c r="K183" s="412"/>
      <c r="L183" s="415"/>
      <c r="M183" s="306">
        <f t="shared" si="60"/>
        <v>0</v>
      </c>
      <c r="N183" s="412"/>
      <c r="O183" s="415"/>
      <c r="P183" s="306">
        <f t="shared" si="61"/>
        <v>0</v>
      </c>
      <c r="Q183" s="412"/>
      <c r="R183" s="415"/>
      <c r="S183" s="306">
        <f t="shared" si="62"/>
        <v>0</v>
      </c>
      <c r="T183" s="412"/>
      <c r="U183" s="415"/>
      <c r="V183" s="306">
        <f t="shared" si="63"/>
        <v>0</v>
      </c>
      <c r="W183" s="412"/>
      <c r="X183" s="415"/>
      <c r="Y183" s="306">
        <f t="shared" si="64"/>
        <v>0</v>
      </c>
      <c r="Z183" s="412"/>
      <c r="AA183" s="415"/>
      <c r="AB183" s="306">
        <f t="shared" si="65"/>
        <v>0</v>
      </c>
      <c r="AC183" s="307">
        <f t="shared" si="66"/>
        <v>0</v>
      </c>
      <c r="AD183" s="422" t="s">
        <v>129</v>
      </c>
      <c r="AE183" s="422" t="s">
        <v>165</v>
      </c>
      <c r="AF183" s="418"/>
    </row>
    <row r="184" spans="2:32" ht="12.75" customHeight="1" thickBot="1" x14ac:dyDescent="0.25">
      <c r="B184" s="511"/>
      <c r="C184" s="406"/>
      <c r="D184" s="409"/>
      <c r="E184" s="412"/>
      <c r="F184" s="415"/>
      <c r="G184" s="306">
        <f t="shared" si="58"/>
        <v>0</v>
      </c>
      <c r="H184" s="412"/>
      <c r="I184" s="415"/>
      <c r="J184" s="306">
        <f t="shared" si="59"/>
        <v>0</v>
      </c>
      <c r="K184" s="412"/>
      <c r="L184" s="415"/>
      <c r="M184" s="306">
        <f t="shared" si="60"/>
        <v>0</v>
      </c>
      <c r="N184" s="412"/>
      <c r="O184" s="415"/>
      <c r="P184" s="306">
        <f t="shared" si="61"/>
        <v>0</v>
      </c>
      <c r="Q184" s="412"/>
      <c r="R184" s="415"/>
      <c r="S184" s="306">
        <f t="shared" si="62"/>
        <v>0</v>
      </c>
      <c r="T184" s="412"/>
      <c r="U184" s="415"/>
      <c r="V184" s="306">
        <f t="shared" si="63"/>
        <v>0</v>
      </c>
      <c r="W184" s="412"/>
      <c r="X184" s="415"/>
      <c r="Y184" s="306">
        <f t="shared" si="64"/>
        <v>0</v>
      </c>
      <c r="Z184" s="412"/>
      <c r="AA184" s="415"/>
      <c r="AB184" s="306">
        <f t="shared" si="65"/>
        <v>0</v>
      </c>
      <c r="AC184" s="307">
        <f t="shared" si="66"/>
        <v>0</v>
      </c>
      <c r="AD184" s="422" t="s">
        <v>129</v>
      </c>
      <c r="AE184" s="422" t="s">
        <v>165</v>
      </c>
      <c r="AF184" s="418"/>
    </row>
    <row r="185" spans="2:32" ht="12.75" customHeight="1" thickBot="1" x14ac:dyDescent="0.25">
      <c r="B185" s="511"/>
      <c r="C185" s="406"/>
      <c r="D185" s="409"/>
      <c r="E185" s="412"/>
      <c r="F185" s="415"/>
      <c r="G185" s="306">
        <f t="shared" si="58"/>
        <v>0</v>
      </c>
      <c r="H185" s="412"/>
      <c r="I185" s="415"/>
      <c r="J185" s="306">
        <f t="shared" si="59"/>
        <v>0</v>
      </c>
      <c r="K185" s="412"/>
      <c r="L185" s="415"/>
      <c r="M185" s="306">
        <f t="shared" si="60"/>
        <v>0</v>
      </c>
      <c r="N185" s="412"/>
      <c r="O185" s="415"/>
      <c r="P185" s="306">
        <f t="shared" si="61"/>
        <v>0</v>
      </c>
      <c r="Q185" s="412"/>
      <c r="R185" s="415"/>
      <c r="S185" s="306">
        <f t="shared" si="62"/>
        <v>0</v>
      </c>
      <c r="T185" s="412"/>
      <c r="U185" s="415"/>
      <c r="V185" s="306">
        <f t="shared" si="63"/>
        <v>0</v>
      </c>
      <c r="W185" s="412"/>
      <c r="X185" s="415"/>
      <c r="Y185" s="306">
        <f t="shared" si="64"/>
        <v>0</v>
      </c>
      <c r="Z185" s="412"/>
      <c r="AA185" s="415"/>
      <c r="AB185" s="306">
        <f t="shared" si="65"/>
        <v>0</v>
      </c>
      <c r="AC185" s="307">
        <f t="shared" si="66"/>
        <v>0</v>
      </c>
      <c r="AD185" s="422" t="s">
        <v>129</v>
      </c>
      <c r="AE185" s="422" t="s">
        <v>165</v>
      </c>
      <c r="AF185" s="418"/>
    </row>
    <row r="186" spans="2:32" ht="12.75" customHeight="1" thickBot="1" x14ac:dyDescent="0.25">
      <c r="B186" s="511"/>
      <c r="C186" s="406"/>
      <c r="D186" s="409"/>
      <c r="E186" s="412"/>
      <c r="F186" s="415"/>
      <c r="G186" s="306">
        <f t="shared" si="58"/>
        <v>0</v>
      </c>
      <c r="H186" s="412"/>
      <c r="I186" s="415"/>
      <c r="J186" s="306">
        <f t="shared" si="59"/>
        <v>0</v>
      </c>
      <c r="K186" s="412"/>
      <c r="L186" s="415"/>
      <c r="M186" s="306">
        <f t="shared" si="60"/>
        <v>0</v>
      </c>
      <c r="N186" s="412"/>
      <c r="O186" s="415"/>
      <c r="P186" s="306">
        <f t="shared" si="61"/>
        <v>0</v>
      </c>
      <c r="Q186" s="412"/>
      <c r="R186" s="415"/>
      <c r="S186" s="306">
        <f t="shared" si="62"/>
        <v>0</v>
      </c>
      <c r="T186" s="412"/>
      <c r="U186" s="415"/>
      <c r="V186" s="306">
        <f t="shared" si="63"/>
        <v>0</v>
      </c>
      <c r="W186" s="412"/>
      <c r="X186" s="415"/>
      <c r="Y186" s="306">
        <f t="shared" si="64"/>
        <v>0</v>
      </c>
      <c r="Z186" s="412"/>
      <c r="AA186" s="415"/>
      <c r="AB186" s="306">
        <f t="shared" si="65"/>
        <v>0</v>
      </c>
      <c r="AC186" s="307">
        <f t="shared" si="66"/>
        <v>0</v>
      </c>
      <c r="AD186" s="422" t="s">
        <v>129</v>
      </c>
      <c r="AE186" s="422" t="s">
        <v>165</v>
      </c>
      <c r="AF186" s="418"/>
    </row>
    <row r="187" spans="2:32" ht="12.75" customHeight="1" thickBot="1" x14ac:dyDescent="0.25">
      <c r="B187" s="511"/>
      <c r="C187" s="406"/>
      <c r="D187" s="409"/>
      <c r="E187" s="412"/>
      <c r="F187" s="415"/>
      <c r="G187" s="306">
        <f t="shared" si="58"/>
        <v>0</v>
      </c>
      <c r="H187" s="412"/>
      <c r="I187" s="415"/>
      <c r="J187" s="306">
        <f t="shared" si="59"/>
        <v>0</v>
      </c>
      <c r="K187" s="412"/>
      <c r="L187" s="415"/>
      <c r="M187" s="306">
        <f t="shared" si="60"/>
        <v>0</v>
      </c>
      <c r="N187" s="412"/>
      <c r="O187" s="415"/>
      <c r="P187" s="306">
        <f t="shared" si="61"/>
        <v>0</v>
      </c>
      <c r="Q187" s="412"/>
      <c r="R187" s="415"/>
      <c r="S187" s="306">
        <f t="shared" si="62"/>
        <v>0</v>
      </c>
      <c r="T187" s="412"/>
      <c r="U187" s="415"/>
      <c r="V187" s="306">
        <f t="shared" si="63"/>
        <v>0</v>
      </c>
      <c r="W187" s="412"/>
      <c r="X187" s="415"/>
      <c r="Y187" s="306">
        <f t="shared" si="64"/>
        <v>0</v>
      </c>
      <c r="Z187" s="412"/>
      <c r="AA187" s="415"/>
      <c r="AB187" s="306">
        <f t="shared" si="65"/>
        <v>0</v>
      </c>
      <c r="AC187" s="307">
        <f t="shared" si="66"/>
        <v>0</v>
      </c>
      <c r="AD187" s="422" t="s">
        <v>129</v>
      </c>
      <c r="AE187" s="422" t="s">
        <v>165</v>
      </c>
      <c r="AF187" s="418"/>
    </row>
    <row r="188" spans="2:32" ht="12.75" customHeight="1" thickBot="1" x14ac:dyDescent="0.25">
      <c r="B188" s="511"/>
      <c r="C188" s="406"/>
      <c r="D188" s="409"/>
      <c r="E188" s="412"/>
      <c r="F188" s="415"/>
      <c r="G188" s="306">
        <f t="shared" si="58"/>
        <v>0</v>
      </c>
      <c r="H188" s="412"/>
      <c r="I188" s="415"/>
      <c r="J188" s="306">
        <f t="shared" si="59"/>
        <v>0</v>
      </c>
      <c r="K188" s="412"/>
      <c r="L188" s="415"/>
      <c r="M188" s="306">
        <f t="shared" si="60"/>
        <v>0</v>
      </c>
      <c r="N188" s="412"/>
      <c r="O188" s="415"/>
      <c r="P188" s="306">
        <f t="shared" si="61"/>
        <v>0</v>
      </c>
      <c r="Q188" s="412"/>
      <c r="R188" s="415"/>
      <c r="S188" s="306">
        <f t="shared" si="62"/>
        <v>0</v>
      </c>
      <c r="T188" s="412"/>
      <c r="U188" s="415"/>
      <c r="V188" s="306">
        <f t="shared" si="63"/>
        <v>0</v>
      </c>
      <c r="W188" s="412"/>
      <c r="X188" s="415"/>
      <c r="Y188" s="306">
        <f t="shared" si="64"/>
        <v>0</v>
      </c>
      <c r="Z188" s="412"/>
      <c r="AA188" s="415"/>
      <c r="AB188" s="306">
        <f t="shared" si="65"/>
        <v>0</v>
      </c>
      <c r="AC188" s="307">
        <f t="shared" si="66"/>
        <v>0</v>
      </c>
      <c r="AD188" s="422" t="s">
        <v>129</v>
      </c>
      <c r="AE188" s="422" t="s">
        <v>165</v>
      </c>
      <c r="AF188" s="418"/>
    </row>
    <row r="189" spans="2:32" ht="12.75" customHeight="1" thickBot="1" x14ac:dyDescent="0.25">
      <c r="B189" s="511"/>
      <c r="C189" s="406"/>
      <c r="D189" s="409"/>
      <c r="E189" s="412"/>
      <c r="F189" s="415"/>
      <c r="G189" s="306">
        <f t="shared" si="58"/>
        <v>0</v>
      </c>
      <c r="H189" s="412"/>
      <c r="I189" s="415"/>
      <c r="J189" s="306">
        <f t="shared" si="59"/>
        <v>0</v>
      </c>
      <c r="K189" s="412"/>
      <c r="L189" s="415"/>
      <c r="M189" s="306">
        <f t="shared" si="60"/>
        <v>0</v>
      </c>
      <c r="N189" s="412"/>
      <c r="O189" s="415"/>
      <c r="P189" s="306">
        <f t="shared" si="61"/>
        <v>0</v>
      </c>
      <c r="Q189" s="412"/>
      <c r="R189" s="415"/>
      <c r="S189" s="306">
        <f t="shared" si="62"/>
        <v>0</v>
      </c>
      <c r="T189" s="412"/>
      <c r="U189" s="415"/>
      <c r="V189" s="306">
        <f t="shared" si="63"/>
        <v>0</v>
      </c>
      <c r="W189" s="412"/>
      <c r="X189" s="415"/>
      <c r="Y189" s="306">
        <f t="shared" si="64"/>
        <v>0</v>
      </c>
      <c r="Z189" s="412"/>
      <c r="AA189" s="415"/>
      <c r="AB189" s="306">
        <f t="shared" si="65"/>
        <v>0</v>
      </c>
      <c r="AC189" s="307">
        <f t="shared" si="66"/>
        <v>0</v>
      </c>
      <c r="AD189" s="422" t="s">
        <v>129</v>
      </c>
      <c r="AE189" s="422" t="s">
        <v>165</v>
      </c>
      <c r="AF189" s="418"/>
    </row>
    <row r="190" spans="2:32" ht="13.5" customHeight="1" thickBot="1" x14ac:dyDescent="0.25">
      <c r="B190" s="511"/>
      <c r="C190" s="406"/>
      <c r="D190" s="409"/>
      <c r="E190" s="412"/>
      <c r="F190" s="415"/>
      <c r="G190" s="306">
        <f t="shared" si="58"/>
        <v>0</v>
      </c>
      <c r="H190" s="412"/>
      <c r="I190" s="415"/>
      <c r="J190" s="306">
        <f t="shared" si="59"/>
        <v>0</v>
      </c>
      <c r="K190" s="412"/>
      <c r="L190" s="415"/>
      <c r="M190" s="306">
        <f t="shared" si="60"/>
        <v>0</v>
      </c>
      <c r="N190" s="412"/>
      <c r="O190" s="415"/>
      <c r="P190" s="306">
        <f t="shared" si="61"/>
        <v>0</v>
      </c>
      <c r="Q190" s="412"/>
      <c r="R190" s="415"/>
      <c r="S190" s="306">
        <f t="shared" si="62"/>
        <v>0</v>
      </c>
      <c r="T190" s="412"/>
      <c r="U190" s="415"/>
      <c r="V190" s="306">
        <f t="shared" si="63"/>
        <v>0</v>
      </c>
      <c r="W190" s="412"/>
      <c r="X190" s="415"/>
      <c r="Y190" s="306">
        <f t="shared" si="64"/>
        <v>0</v>
      </c>
      <c r="Z190" s="412"/>
      <c r="AA190" s="415"/>
      <c r="AB190" s="306">
        <f t="shared" si="65"/>
        <v>0</v>
      </c>
      <c r="AC190" s="307">
        <f t="shared" si="66"/>
        <v>0</v>
      </c>
      <c r="AD190" s="422" t="s">
        <v>129</v>
      </c>
      <c r="AE190" s="422" t="s">
        <v>165</v>
      </c>
      <c r="AF190" s="418"/>
    </row>
    <row r="191" spans="2:32" ht="13.5" customHeight="1" thickBot="1" x14ac:dyDescent="0.25">
      <c r="B191" s="511"/>
      <c r="C191" s="406"/>
      <c r="D191" s="409"/>
      <c r="E191" s="412"/>
      <c r="F191" s="415"/>
      <c r="G191" s="306">
        <f t="shared" si="58"/>
        <v>0</v>
      </c>
      <c r="H191" s="412"/>
      <c r="I191" s="415"/>
      <c r="J191" s="306">
        <f t="shared" si="59"/>
        <v>0</v>
      </c>
      <c r="K191" s="412"/>
      <c r="L191" s="415"/>
      <c r="M191" s="306">
        <f t="shared" si="60"/>
        <v>0</v>
      </c>
      <c r="N191" s="412"/>
      <c r="O191" s="415"/>
      <c r="P191" s="306">
        <f t="shared" si="61"/>
        <v>0</v>
      </c>
      <c r="Q191" s="412"/>
      <c r="R191" s="415"/>
      <c r="S191" s="306">
        <f t="shared" si="62"/>
        <v>0</v>
      </c>
      <c r="T191" s="412"/>
      <c r="U191" s="415"/>
      <c r="V191" s="306">
        <f t="shared" si="63"/>
        <v>0</v>
      </c>
      <c r="W191" s="412"/>
      <c r="X191" s="415"/>
      <c r="Y191" s="306">
        <f t="shared" si="64"/>
        <v>0</v>
      </c>
      <c r="Z191" s="412"/>
      <c r="AA191" s="415"/>
      <c r="AB191" s="306">
        <f t="shared" si="65"/>
        <v>0</v>
      </c>
      <c r="AC191" s="307">
        <f t="shared" si="66"/>
        <v>0</v>
      </c>
      <c r="AD191" s="422" t="s">
        <v>129</v>
      </c>
      <c r="AE191" s="422" t="s">
        <v>165</v>
      </c>
      <c r="AF191" s="418"/>
    </row>
    <row r="192" spans="2:32" ht="13.5" customHeight="1" thickBot="1" x14ac:dyDescent="0.25">
      <c r="B192" s="511"/>
      <c r="C192" s="406"/>
      <c r="D192" s="409"/>
      <c r="E192" s="412"/>
      <c r="F192" s="415"/>
      <c r="G192" s="306">
        <f t="shared" si="58"/>
        <v>0</v>
      </c>
      <c r="H192" s="412"/>
      <c r="I192" s="415"/>
      <c r="J192" s="306">
        <f t="shared" si="59"/>
        <v>0</v>
      </c>
      <c r="K192" s="412"/>
      <c r="L192" s="415"/>
      <c r="M192" s="306">
        <f t="shared" si="60"/>
        <v>0</v>
      </c>
      <c r="N192" s="412"/>
      <c r="O192" s="415"/>
      <c r="P192" s="306">
        <f t="shared" si="61"/>
        <v>0</v>
      </c>
      <c r="Q192" s="412"/>
      <c r="R192" s="415"/>
      <c r="S192" s="306">
        <f t="shared" si="62"/>
        <v>0</v>
      </c>
      <c r="T192" s="412"/>
      <c r="U192" s="415"/>
      <c r="V192" s="306">
        <f t="shared" si="63"/>
        <v>0</v>
      </c>
      <c r="W192" s="412"/>
      <c r="X192" s="415"/>
      <c r="Y192" s="306">
        <f t="shared" si="64"/>
        <v>0</v>
      </c>
      <c r="Z192" s="412"/>
      <c r="AA192" s="415"/>
      <c r="AB192" s="306">
        <f t="shared" si="65"/>
        <v>0</v>
      </c>
      <c r="AC192" s="307">
        <f t="shared" si="66"/>
        <v>0</v>
      </c>
      <c r="AD192" s="422" t="s">
        <v>129</v>
      </c>
      <c r="AE192" s="422" t="s">
        <v>165</v>
      </c>
      <c r="AF192" s="418"/>
    </row>
    <row r="193" spans="2:32" ht="13.5" customHeight="1" thickBot="1" x14ac:dyDescent="0.25">
      <c r="B193" s="511"/>
      <c r="C193" s="406"/>
      <c r="D193" s="409"/>
      <c r="E193" s="412"/>
      <c r="F193" s="415"/>
      <c r="G193" s="306">
        <f t="shared" si="58"/>
        <v>0</v>
      </c>
      <c r="H193" s="412"/>
      <c r="I193" s="415"/>
      <c r="J193" s="306">
        <f t="shared" si="59"/>
        <v>0</v>
      </c>
      <c r="K193" s="412"/>
      <c r="L193" s="415"/>
      <c r="M193" s="306">
        <f t="shared" si="60"/>
        <v>0</v>
      </c>
      <c r="N193" s="412"/>
      <c r="O193" s="415"/>
      <c r="P193" s="306">
        <f t="shared" si="61"/>
        <v>0</v>
      </c>
      <c r="Q193" s="412"/>
      <c r="R193" s="415"/>
      <c r="S193" s="306">
        <f t="shared" si="62"/>
        <v>0</v>
      </c>
      <c r="T193" s="412"/>
      <c r="U193" s="415"/>
      <c r="V193" s="306">
        <f t="shared" si="63"/>
        <v>0</v>
      </c>
      <c r="W193" s="412"/>
      <c r="X193" s="415"/>
      <c r="Y193" s="306">
        <f t="shared" si="64"/>
        <v>0</v>
      </c>
      <c r="Z193" s="412"/>
      <c r="AA193" s="415"/>
      <c r="AB193" s="306">
        <f t="shared" si="65"/>
        <v>0</v>
      </c>
      <c r="AC193" s="307">
        <f t="shared" si="66"/>
        <v>0</v>
      </c>
      <c r="AD193" s="422" t="s">
        <v>129</v>
      </c>
      <c r="AE193" s="422" t="s">
        <v>165</v>
      </c>
      <c r="AF193" s="418"/>
    </row>
    <row r="194" spans="2:32" ht="13.5" customHeight="1" thickBot="1" x14ac:dyDescent="0.25">
      <c r="B194" s="511"/>
      <c r="C194" s="406"/>
      <c r="D194" s="409"/>
      <c r="E194" s="412"/>
      <c r="F194" s="415"/>
      <c r="G194" s="306">
        <f t="shared" si="58"/>
        <v>0</v>
      </c>
      <c r="H194" s="412"/>
      <c r="I194" s="415"/>
      <c r="J194" s="306">
        <f t="shared" si="59"/>
        <v>0</v>
      </c>
      <c r="K194" s="412"/>
      <c r="L194" s="415"/>
      <c r="M194" s="306">
        <f t="shared" si="60"/>
        <v>0</v>
      </c>
      <c r="N194" s="412"/>
      <c r="O194" s="415"/>
      <c r="P194" s="306">
        <f t="shared" si="61"/>
        <v>0</v>
      </c>
      <c r="Q194" s="412"/>
      <c r="R194" s="415"/>
      <c r="S194" s="306">
        <f t="shared" si="62"/>
        <v>0</v>
      </c>
      <c r="T194" s="412"/>
      <c r="U194" s="415"/>
      <c r="V194" s="306">
        <f t="shared" si="63"/>
        <v>0</v>
      </c>
      <c r="W194" s="412"/>
      <c r="X194" s="415"/>
      <c r="Y194" s="306">
        <f t="shared" si="64"/>
        <v>0</v>
      </c>
      <c r="Z194" s="412"/>
      <c r="AA194" s="415"/>
      <c r="AB194" s="306">
        <f t="shared" si="65"/>
        <v>0</v>
      </c>
      <c r="AC194" s="307">
        <f t="shared" si="66"/>
        <v>0</v>
      </c>
      <c r="AD194" s="422" t="s">
        <v>129</v>
      </c>
      <c r="AE194" s="422" t="s">
        <v>165</v>
      </c>
      <c r="AF194" s="418"/>
    </row>
    <row r="195" spans="2:32" ht="13.5" customHeight="1" thickBot="1" x14ac:dyDescent="0.25">
      <c r="B195" s="511"/>
      <c r="C195" s="406"/>
      <c r="D195" s="409"/>
      <c r="E195" s="412"/>
      <c r="F195" s="415"/>
      <c r="G195" s="306">
        <f t="shared" si="58"/>
        <v>0</v>
      </c>
      <c r="H195" s="412"/>
      <c r="I195" s="415"/>
      <c r="J195" s="306">
        <f t="shared" si="59"/>
        <v>0</v>
      </c>
      <c r="K195" s="412"/>
      <c r="L195" s="415"/>
      <c r="M195" s="306">
        <f t="shared" si="60"/>
        <v>0</v>
      </c>
      <c r="N195" s="412"/>
      <c r="O195" s="415"/>
      <c r="P195" s="306">
        <f t="shared" si="61"/>
        <v>0</v>
      </c>
      <c r="Q195" s="412"/>
      <c r="R195" s="415"/>
      <c r="S195" s="306">
        <f t="shared" si="62"/>
        <v>0</v>
      </c>
      <c r="T195" s="412"/>
      <c r="U195" s="415"/>
      <c r="V195" s="306">
        <f t="shared" si="63"/>
        <v>0</v>
      </c>
      <c r="W195" s="412"/>
      <c r="X195" s="415"/>
      <c r="Y195" s="306">
        <f t="shared" si="64"/>
        <v>0</v>
      </c>
      <c r="Z195" s="412"/>
      <c r="AA195" s="415"/>
      <c r="AB195" s="306">
        <f t="shared" si="65"/>
        <v>0</v>
      </c>
      <c r="AC195" s="307">
        <f t="shared" si="66"/>
        <v>0</v>
      </c>
      <c r="AD195" s="422" t="s">
        <v>129</v>
      </c>
      <c r="AE195" s="422" t="s">
        <v>165</v>
      </c>
      <c r="AF195" s="418"/>
    </row>
    <row r="196" spans="2:32" ht="13.5" customHeight="1" thickBot="1" x14ac:dyDescent="0.25">
      <c r="B196" s="511"/>
      <c r="C196" s="406"/>
      <c r="D196" s="409"/>
      <c r="E196" s="412"/>
      <c r="F196" s="415"/>
      <c r="G196" s="306">
        <f t="shared" si="58"/>
        <v>0</v>
      </c>
      <c r="H196" s="412"/>
      <c r="I196" s="415"/>
      <c r="J196" s="306">
        <f t="shared" si="59"/>
        <v>0</v>
      </c>
      <c r="K196" s="412"/>
      <c r="L196" s="415"/>
      <c r="M196" s="306">
        <f t="shared" si="60"/>
        <v>0</v>
      </c>
      <c r="N196" s="412"/>
      <c r="O196" s="415"/>
      <c r="P196" s="306">
        <f t="shared" si="61"/>
        <v>0</v>
      </c>
      <c r="Q196" s="412"/>
      <c r="R196" s="415"/>
      <c r="S196" s="306">
        <f t="shared" si="62"/>
        <v>0</v>
      </c>
      <c r="T196" s="412"/>
      <c r="U196" s="415"/>
      <c r="V196" s="306">
        <f t="shared" si="63"/>
        <v>0</v>
      </c>
      <c r="W196" s="412"/>
      <c r="X196" s="415"/>
      <c r="Y196" s="306">
        <f t="shared" si="64"/>
        <v>0</v>
      </c>
      <c r="Z196" s="412"/>
      <c r="AA196" s="415"/>
      <c r="AB196" s="306">
        <f t="shared" si="65"/>
        <v>0</v>
      </c>
      <c r="AC196" s="307">
        <f t="shared" si="66"/>
        <v>0</v>
      </c>
      <c r="AD196" s="422" t="s">
        <v>129</v>
      </c>
      <c r="AE196" s="422" t="s">
        <v>165</v>
      </c>
      <c r="AF196" s="418"/>
    </row>
    <row r="197" spans="2:32" ht="13.5" customHeight="1" thickBot="1" x14ac:dyDescent="0.25">
      <c r="B197" s="511"/>
      <c r="C197" s="406"/>
      <c r="D197" s="409"/>
      <c r="E197" s="412"/>
      <c r="F197" s="415"/>
      <c r="G197" s="306">
        <f t="shared" si="58"/>
        <v>0</v>
      </c>
      <c r="H197" s="412"/>
      <c r="I197" s="415"/>
      <c r="J197" s="306">
        <f t="shared" si="59"/>
        <v>0</v>
      </c>
      <c r="K197" s="412"/>
      <c r="L197" s="415"/>
      <c r="M197" s="306">
        <f t="shared" si="60"/>
        <v>0</v>
      </c>
      <c r="N197" s="412"/>
      <c r="O197" s="415"/>
      <c r="P197" s="306">
        <f t="shared" si="61"/>
        <v>0</v>
      </c>
      <c r="Q197" s="412"/>
      <c r="R197" s="415"/>
      <c r="S197" s="306">
        <f t="shared" si="62"/>
        <v>0</v>
      </c>
      <c r="T197" s="412"/>
      <c r="U197" s="415"/>
      <c r="V197" s="306">
        <f t="shared" si="63"/>
        <v>0</v>
      </c>
      <c r="W197" s="412"/>
      <c r="X197" s="415"/>
      <c r="Y197" s="306">
        <f t="shared" si="64"/>
        <v>0</v>
      </c>
      <c r="Z197" s="412"/>
      <c r="AA197" s="415"/>
      <c r="AB197" s="306">
        <f t="shared" si="65"/>
        <v>0</v>
      </c>
      <c r="AC197" s="307">
        <f t="shared" si="66"/>
        <v>0</v>
      </c>
      <c r="AD197" s="422" t="s">
        <v>129</v>
      </c>
      <c r="AE197" s="422" t="s">
        <v>165</v>
      </c>
      <c r="AF197" s="418"/>
    </row>
    <row r="198" spans="2:32" ht="13.5" customHeight="1" thickBot="1" x14ac:dyDescent="0.25">
      <c r="B198" s="511"/>
      <c r="C198" s="407"/>
      <c r="D198" s="410"/>
      <c r="E198" s="413"/>
      <c r="F198" s="416"/>
      <c r="G198" s="314">
        <f t="shared" si="58"/>
        <v>0</v>
      </c>
      <c r="H198" s="413"/>
      <c r="I198" s="416"/>
      <c r="J198" s="314">
        <f t="shared" si="59"/>
        <v>0</v>
      </c>
      <c r="K198" s="413"/>
      <c r="L198" s="416"/>
      <c r="M198" s="314">
        <f t="shared" si="60"/>
        <v>0</v>
      </c>
      <c r="N198" s="413"/>
      <c r="O198" s="416"/>
      <c r="P198" s="314">
        <f t="shared" si="61"/>
        <v>0</v>
      </c>
      <c r="Q198" s="413"/>
      <c r="R198" s="416"/>
      <c r="S198" s="314">
        <f t="shared" si="62"/>
        <v>0</v>
      </c>
      <c r="T198" s="413"/>
      <c r="U198" s="416"/>
      <c r="V198" s="314">
        <f t="shared" si="63"/>
        <v>0</v>
      </c>
      <c r="W198" s="413"/>
      <c r="X198" s="416"/>
      <c r="Y198" s="314">
        <f t="shared" si="64"/>
        <v>0</v>
      </c>
      <c r="Z198" s="413"/>
      <c r="AA198" s="416"/>
      <c r="AB198" s="314">
        <f t="shared" si="65"/>
        <v>0</v>
      </c>
      <c r="AC198" s="315">
        <f t="shared" si="66"/>
        <v>0</v>
      </c>
      <c r="AD198" s="422" t="s">
        <v>129</v>
      </c>
      <c r="AE198" s="422" t="s">
        <v>165</v>
      </c>
      <c r="AF198" s="418"/>
    </row>
    <row r="199" spans="2:32" ht="13.5" thickBot="1" x14ac:dyDescent="0.25">
      <c r="B199" s="488" t="s">
        <v>40</v>
      </c>
      <c r="C199" s="488"/>
      <c r="D199" s="488"/>
      <c r="E199" s="489">
        <f>SUM(G179:G198)</f>
        <v>0</v>
      </c>
      <c r="F199" s="489"/>
      <c r="G199" s="489"/>
      <c r="H199" s="489">
        <f>SUM(J179:J198)</f>
        <v>0</v>
      </c>
      <c r="I199" s="489"/>
      <c r="J199" s="489"/>
      <c r="K199" s="489">
        <f>SUM(M179:M198)</f>
        <v>0</v>
      </c>
      <c r="L199" s="489"/>
      <c r="M199" s="489"/>
      <c r="N199" s="489">
        <f>SUM(P179:P198)</f>
        <v>0</v>
      </c>
      <c r="O199" s="489"/>
      <c r="P199" s="489"/>
      <c r="Q199" s="489">
        <f>SUM(S179:S198)</f>
        <v>0</v>
      </c>
      <c r="R199" s="489"/>
      <c r="S199" s="489"/>
      <c r="T199" s="489">
        <f>SUM(V179:V198)</f>
        <v>0</v>
      </c>
      <c r="U199" s="489"/>
      <c r="V199" s="489"/>
      <c r="W199" s="489">
        <f>SUM(Y179:Y198)</f>
        <v>0</v>
      </c>
      <c r="X199" s="489"/>
      <c r="Y199" s="489"/>
      <c r="Z199" s="489">
        <f>SUM(AB179:AB198)</f>
        <v>0</v>
      </c>
      <c r="AA199" s="489"/>
      <c r="AB199" s="489"/>
      <c r="AC199" s="317">
        <f>SUM(AC179:AC198)</f>
        <v>0</v>
      </c>
      <c r="AD199" s="318"/>
      <c r="AE199" s="318"/>
      <c r="AF199" s="319"/>
    </row>
    <row r="200" spans="2:32" s="324" customFormat="1" ht="12" customHeight="1" x14ac:dyDescent="0.2">
      <c r="B200" s="242"/>
      <c r="C200" s="245"/>
      <c r="D200" s="245"/>
      <c r="E200" s="245"/>
      <c r="F200" s="238"/>
      <c r="G200" s="238"/>
      <c r="H200" s="238"/>
      <c r="I200" s="238"/>
      <c r="J200" s="238"/>
      <c r="K200" s="238"/>
      <c r="AA200" s="325"/>
      <c r="AB200" s="325"/>
      <c r="AC200" s="325"/>
      <c r="AD200" s="325"/>
      <c r="AE200" s="325"/>
      <c r="AF200" s="325"/>
    </row>
    <row r="201" spans="2:32" s="324" customFormat="1" ht="12" customHeight="1" thickBot="1" x14ac:dyDescent="0.25"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23"/>
    </row>
    <row r="202" spans="2:32" ht="15.75" customHeight="1" thickBot="1" x14ac:dyDescent="0.25">
      <c r="B202" s="490" t="s">
        <v>16</v>
      </c>
      <c r="C202" s="488" t="s">
        <v>27</v>
      </c>
      <c r="D202" s="488"/>
      <c r="E202" s="488" t="s">
        <v>28</v>
      </c>
      <c r="F202" s="488"/>
      <c r="G202" s="488"/>
      <c r="H202" s="493" t="s">
        <v>29</v>
      </c>
      <c r="I202" s="493"/>
      <c r="J202" s="493"/>
      <c r="K202" s="488" t="s">
        <v>30</v>
      </c>
      <c r="L202" s="488"/>
      <c r="M202" s="488"/>
      <c r="N202" s="488" t="s">
        <v>31</v>
      </c>
      <c r="O202" s="488"/>
      <c r="P202" s="488"/>
      <c r="Q202" s="488" t="s">
        <v>32</v>
      </c>
      <c r="R202" s="488"/>
      <c r="S202" s="488"/>
      <c r="T202" s="488" t="s">
        <v>33</v>
      </c>
      <c r="U202" s="488"/>
      <c r="V202" s="488"/>
      <c r="W202" s="488" t="s">
        <v>34</v>
      </c>
      <c r="X202" s="488"/>
      <c r="Y202" s="488"/>
      <c r="Z202" s="488" t="s">
        <v>35</v>
      </c>
      <c r="AA202" s="488"/>
      <c r="AB202" s="488"/>
      <c r="AC202" s="486" t="s">
        <v>22</v>
      </c>
      <c r="AD202" s="486" t="s">
        <v>134</v>
      </c>
      <c r="AE202" s="519" t="s">
        <v>135</v>
      </c>
      <c r="AF202" s="486" t="s">
        <v>128</v>
      </c>
    </row>
    <row r="203" spans="2:32" ht="12.75" customHeight="1" thickBot="1" x14ac:dyDescent="0.25">
      <c r="B203" s="491"/>
      <c r="C203" s="289"/>
      <c r="D203" s="290"/>
      <c r="E203" s="291" t="s">
        <v>42</v>
      </c>
      <c r="F203" s="292" t="s">
        <v>43</v>
      </c>
      <c r="G203" s="293" t="s">
        <v>22</v>
      </c>
      <c r="H203" s="291" t="s">
        <v>42</v>
      </c>
      <c r="I203" s="292" t="s">
        <v>43</v>
      </c>
      <c r="J203" s="293" t="s">
        <v>22</v>
      </c>
      <c r="K203" s="291" t="s">
        <v>42</v>
      </c>
      <c r="L203" s="292" t="s">
        <v>43</v>
      </c>
      <c r="M203" s="293" t="s">
        <v>22</v>
      </c>
      <c r="N203" s="291" t="s">
        <v>42</v>
      </c>
      <c r="O203" s="292" t="s">
        <v>43</v>
      </c>
      <c r="P203" s="293" t="s">
        <v>22</v>
      </c>
      <c r="Q203" s="291" t="s">
        <v>42</v>
      </c>
      <c r="R203" s="292" t="s">
        <v>43</v>
      </c>
      <c r="S203" s="293" t="s">
        <v>22</v>
      </c>
      <c r="T203" s="291" t="s">
        <v>42</v>
      </c>
      <c r="U203" s="292" t="s">
        <v>43</v>
      </c>
      <c r="V203" s="293" t="s">
        <v>22</v>
      </c>
      <c r="W203" s="291" t="s">
        <v>42</v>
      </c>
      <c r="X203" s="292" t="s">
        <v>43</v>
      </c>
      <c r="Y203" s="293" t="s">
        <v>22</v>
      </c>
      <c r="Z203" s="291" t="s">
        <v>42</v>
      </c>
      <c r="AA203" s="292" t="s">
        <v>43</v>
      </c>
      <c r="AB203" s="293" t="s">
        <v>22</v>
      </c>
      <c r="AC203" s="486"/>
      <c r="AD203" s="487"/>
      <c r="AE203" s="520"/>
      <c r="AF203" s="487"/>
    </row>
    <row r="204" spans="2:32" ht="12.75" customHeight="1" x14ac:dyDescent="0.2">
      <c r="B204" s="491"/>
      <c r="C204" s="405"/>
      <c r="D204" s="408"/>
      <c r="E204" s="411"/>
      <c r="F204" s="414"/>
      <c r="G204" s="298">
        <f t="shared" ref="G204:G223" si="67">E204*F204</f>
        <v>0</v>
      </c>
      <c r="H204" s="411"/>
      <c r="I204" s="414"/>
      <c r="J204" s="298">
        <f t="shared" ref="J204:J223" si="68">H204*I204</f>
        <v>0</v>
      </c>
      <c r="K204" s="411"/>
      <c r="L204" s="414"/>
      <c r="M204" s="298">
        <f t="shared" ref="M204:M223" si="69">K204*L204</f>
        <v>0</v>
      </c>
      <c r="N204" s="411"/>
      <c r="O204" s="414"/>
      <c r="P204" s="298">
        <f t="shared" ref="P204:P223" si="70">N204*O204</f>
        <v>0</v>
      </c>
      <c r="Q204" s="411"/>
      <c r="R204" s="414"/>
      <c r="S204" s="298">
        <f t="shared" ref="S204:S223" si="71">Q204*R204</f>
        <v>0</v>
      </c>
      <c r="T204" s="411"/>
      <c r="U204" s="414"/>
      <c r="V204" s="298">
        <f t="shared" ref="V204:V223" si="72">T204*U204</f>
        <v>0</v>
      </c>
      <c r="W204" s="411"/>
      <c r="X204" s="414"/>
      <c r="Y204" s="298">
        <f t="shared" ref="Y204:Y223" si="73">W204*X204</f>
        <v>0</v>
      </c>
      <c r="Z204" s="411"/>
      <c r="AA204" s="414"/>
      <c r="AB204" s="298">
        <f t="shared" ref="AB204:AB223" si="74">Z204*AA204</f>
        <v>0</v>
      </c>
      <c r="AC204" s="299">
        <f t="shared" ref="AC204:AC223" si="75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491"/>
      <c r="C205" s="406"/>
      <c r="D205" s="409"/>
      <c r="E205" s="412"/>
      <c r="F205" s="415"/>
      <c r="G205" s="306">
        <f t="shared" si="67"/>
        <v>0</v>
      </c>
      <c r="H205" s="412"/>
      <c r="I205" s="415"/>
      <c r="J205" s="306">
        <f t="shared" si="68"/>
        <v>0</v>
      </c>
      <c r="K205" s="412"/>
      <c r="L205" s="415"/>
      <c r="M205" s="306">
        <f t="shared" si="69"/>
        <v>0</v>
      </c>
      <c r="N205" s="412"/>
      <c r="O205" s="415"/>
      <c r="P205" s="306">
        <f t="shared" si="70"/>
        <v>0</v>
      </c>
      <c r="Q205" s="412"/>
      <c r="R205" s="415"/>
      <c r="S205" s="306">
        <f t="shared" si="71"/>
        <v>0</v>
      </c>
      <c r="T205" s="412"/>
      <c r="U205" s="415"/>
      <c r="V205" s="306">
        <f t="shared" si="72"/>
        <v>0</v>
      </c>
      <c r="W205" s="412"/>
      <c r="X205" s="415"/>
      <c r="Y205" s="306">
        <f t="shared" si="73"/>
        <v>0</v>
      </c>
      <c r="Z205" s="412"/>
      <c r="AA205" s="415"/>
      <c r="AB205" s="306">
        <f t="shared" si="74"/>
        <v>0</v>
      </c>
      <c r="AC205" s="307">
        <f t="shared" si="75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491"/>
      <c r="C206" s="406"/>
      <c r="D206" s="409"/>
      <c r="E206" s="412"/>
      <c r="F206" s="415"/>
      <c r="G206" s="306">
        <f t="shared" si="67"/>
        <v>0</v>
      </c>
      <c r="H206" s="412"/>
      <c r="I206" s="415"/>
      <c r="J206" s="306">
        <f t="shared" si="68"/>
        <v>0</v>
      </c>
      <c r="K206" s="412"/>
      <c r="L206" s="415"/>
      <c r="M206" s="306">
        <f t="shared" si="69"/>
        <v>0</v>
      </c>
      <c r="N206" s="412"/>
      <c r="O206" s="415"/>
      <c r="P206" s="306">
        <f t="shared" si="70"/>
        <v>0</v>
      </c>
      <c r="Q206" s="412"/>
      <c r="R206" s="415"/>
      <c r="S206" s="306">
        <f t="shared" si="71"/>
        <v>0</v>
      </c>
      <c r="T206" s="412"/>
      <c r="U206" s="415"/>
      <c r="V206" s="306">
        <f t="shared" si="72"/>
        <v>0</v>
      </c>
      <c r="W206" s="412"/>
      <c r="X206" s="415"/>
      <c r="Y206" s="306">
        <f t="shared" si="73"/>
        <v>0</v>
      </c>
      <c r="Z206" s="412"/>
      <c r="AA206" s="415"/>
      <c r="AB206" s="306">
        <f t="shared" si="74"/>
        <v>0</v>
      </c>
      <c r="AC206" s="307">
        <f t="shared" si="75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491"/>
      <c r="C207" s="406"/>
      <c r="D207" s="409"/>
      <c r="E207" s="412"/>
      <c r="F207" s="415"/>
      <c r="G207" s="306">
        <f t="shared" si="67"/>
        <v>0</v>
      </c>
      <c r="H207" s="412"/>
      <c r="I207" s="415"/>
      <c r="J207" s="306">
        <f t="shared" si="68"/>
        <v>0</v>
      </c>
      <c r="K207" s="412"/>
      <c r="L207" s="415"/>
      <c r="M207" s="306">
        <f t="shared" si="69"/>
        <v>0</v>
      </c>
      <c r="N207" s="412"/>
      <c r="O207" s="415"/>
      <c r="P207" s="306">
        <f t="shared" si="70"/>
        <v>0</v>
      </c>
      <c r="Q207" s="412"/>
      <c r="R207" s="415"/>
      <c r="S207" s="306">
        <f t="shared" si="71"/>
        <v>0</v>
      </c>
      <c r="T207" s="412"/>
      <c r="U207" s="415"/>
      <c r="V207" s="306">
        <f t="shared" si="72"/>
        <v>0</v>
      </c>
      <c r="W207" s="412"/>
      <c r="X207" s="415"/>
      <c r="Y207" s="306">
        <f t="shared" si="73"/>
        <v>0</v>
      </c>
      <c r="Z207" s="412"/>
      <c r="AA207" s="415"/>
      <c r="AB207" s="306">
        <f t="shared" si="74"/>
        <v>0</v>
      </c>
      <c r="AC207" s="307">
        <f t="shared" si="75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491"/>
      <c r="C208" s="406"/>
      <c r="D208" s="409"/>
      <c r="E208" s="412"/>
      <c r="F208" s="415"/>
      <c r="G208" s="306">
        <f t="shared" si="67"/>
        <v>0</v>
      </c>
      <c r="H208" s="412"/>
      <c r="I208" s="415"/>
      <c r="J208" s="306">
        <f t="shared" si="68"/>
        <v>0</v>
      </c>
      <c r="K208" s="412"/>
      <c r="L208" s="415"/>
      <c r="M208" s="306">
        <f t="shared" si="69"/>
        <v>0</v>
      </c>
      <c r="N208" s="412"/>
      <c r="O208" s="415"/>
      <c r="P208" s="306">
        <f t="shared" si="70"/>
        <v>0</v>
      </c>
      <c r="Q208" s="412"/>
      <c r="R208" s="415"/>
      <c r="S208" s="306">
        <f t="shared" si="71"/>
        <v>0</v>
      </c>
      <c r="T208" s="412"/>
      <c r="U208" s="415"/>
      <c r="V208" s="306">
        <f t="shared" si="72"/>
        <v>0</v>
      </c>
      <c r="W208" s="412"/>
      <c r="X208" s="415"/>
      <c r="Y208" s="306">
        <f t="shared" si="73"/>
        <v>0</v>
      </c>
      <c r="Z208" s="412"/>
      <c r="AA208" s="415"/>
      <c r="AB208" s="306">
        <f t="shared" si="74"/>
        <v>0</v>
      </c>
      <c r="AC208" s="307">
        <f t="shared" si="75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491"/>
      <c r="C209" s="406"/>
      <c r="D209" s="409"/>
      <c r="E209" s="412"/>
      <c r="F209" s="415"/>
      <c r="G209" s="306">
        <f t="shared" si="67"/>
        <v>0</v>
      </c>
      <c r="H209" s="412"/>
      <c r="I209" s="415"/>
      <c r="J209" s="306">
        <f t="shared" si="68"/>
        <v>0</v>
      </c>
      <c r="K209" s="412"/>
      <c r="L209" s="415"/>
      <c r="M209" s="306">
        <f t="shared" si="69"/>
        <v>0</v>
      </c>
      <c r="N209" s="412"/>
      <c r="O209" s="415"/>
      <c r="P209" s="306">
        <f t="shared" si="70"/>
        <v>0</v>
      </c>
      <c r="Q209" s="412"/>
      <c r="R209" s="415"/>
      <c r="S209" s="306">
        <f t="shared" si="71"/>
        <v>0</v>
      </c>
      <c r="T209" s="412"/>
      <c r="U209" s="415"/>
      <c r="V209" s="306">
        <f t="shared" si="72"/>
        <v>0</v>
      </c>
      <c r="W209" s="412"/>
      <c r="X209" s="415"/>
      <c r="Y209" s="306">
        <f t="shared" si="73"/>
        <v>0</v>
      </c>
      <c r="Z209" s="412"/>
      <c r="AA209" s="415"/>
      <c r="AB209" s="306">
        <f t="shared" si="74"/>
        <v>0</v>
      </c>
      <c r="AC209" s="307">
        <f t="shared" si="75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491"/>
      <c r="C210" s="406"/>
      <c r="D210" s="409"/>
      <c r="E210" s="412"/>
      <c r="F210" s="415"/>
      <c r="G210" s="306">
        <f t="shared" si="67"/>
        <v>0</v>
      </c>
      <c r="H210" s="412"/>
      <c r="I210" s="415"/>
      <c r="J210" s="306">
        <f t="shared" si="68"/>
        <v>0</v>
      </c>
      <c r="K210" s="412"/>
      <c r="L210" s="415"/>
      <c r="M210" s="306">
        <f t="shared" si="69"/>
        <v>0</v>
      </c>
      <c r="N210" s="412"/>
      <c r="O210" s="415"/>
      <c r="P210" s="306">
        <f t="shared" si="70"/>
        <v>0</v>
      </c>
      <c r="Q210" s="412"/>
      <c r="R210" s="415"/>
      <c r="S210" s="306">
        <f t="shared" si="71"/>
        <v>0</v>
      </c>
      <c r="T210" s="412"/>
      <c r="U210" s="415"/>
      <c r="V210" s="306">
        <f t="shared" si="72"/>
        <v>0</v>
      </c>
      <c r="W210" s="412"/>
      <c r="X210" s="415"/>
      <c r="Y210" s="306">
        <f t="shared" si="73"/>
        <v>0</v>
      </c>
      <c r="Z210" s="412"/>
      <c r="AA210" s="415"/>
      <c r="AB210" s="306">
        <f t="shared" si="74"/>
        <v>0</v>
      </c>
      <c r="AC210" s="307">
        <f t="shared" si="75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491"/>
      <c r="C211" s="406"/>
      <c r="D211" s="409"/>
      <c r="E211" s="412"/>
      <c r="F211" s="415"/>
      <c r="G211" s="306">
        <f t="shared" si="67"/>
        <v>0</v>
      </c>
      <c r="H211" s="412"/>
      <c r="I211" s="415"/>
      <c r="J211" s="306">
        <f t="shared" si="68"/>
        <v>0</v>
      </c>
      <c r="K211" s="412"/>
      <c r="L211" s="415"/>
      <c r="M211" s="306">
        <f t="shared" si="69"/>
        <v>0</v>
      </c>
      <c r="N211" s="412"/>
      <c r="O211" s="415"/>
      <c r="P211" s="306">
        <f t="shared" si="70"/>
        <v>0</v>
      </c>
      <c r="Q211" s="412"/>
      <c r="R211" s="415"/>
      <c r="S211" s="306">
        <f t="shared" si="71"/>
        <v>0</v>
      </c>
      <c r="T211" s="412"/>
      <c r="U211" s="415"/>
      <c r="V211" s="306">
        <f t="shared" si="72"/>
        <v>0</v>
      </c>
      <c r="W211" s="412"/>
      <c r="X211" s="415"/>
      <c r="Y211" s="306">
        <f t="shared" si="73"/>
        <v>0</v>
      </c>
      <c r="Z211" s="412"/>
      <c r="AA211" s="415"/>
      <c r="AB211" s="306">
        <f t="shared" si="74"/>
        <v>0</v>
      </c>
      <c r="AC211" s="307">
        <f t="shared" si="75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491"/>
      <c r="C212" s="406"/>
      <c r="D212" s="409"/>
      <c r="E212" s="412"/>
      <c r="F212" s="415"/>
      <c r="G212" s="306">
        <f t="shared" si="67"/>
        <v>0</v>
      </c>
      <c r="H212" s="412"/>
      <c r="I212" s="415"/>
      <c r="J212" s="306">
        <f t="shared" si="68"/>
        <v>0</v>
      </c>
      <c r="K212" s="412"/>
      <c r="L212" s="415"/>
      <c r="M212" s="306">
        <f t="shared" si="69"/>
        <v>0</v>
      </c>
      <c r="N212" s="412"/>
      <c r="O212" s="415"/>
      <c r="P212" s="306">
        <f t="shared" si="70"/>
        <v>0</v>
      </c>
      <c r="Q212" s="412"/>
      <c r="R212" s="415"/>
      <c r="S212" s="306">
        <f t="shared" si="71"/>
        <v>0</v>
      </c>
      <c r="T212" s="412"/>
      <c r="U212" s="415"/>
      <c r="V212" s="306">
        <f t="shared" si="72"/>
        <v>0</v>
      </c>
      <c r="W212" s="412"/>
      <c r="X212" s="415"/>
      <c r="Y212" s="306">
        <f t="shared" si="73"/>
        <v>0</v>
      </c>
      <c r="Z212" s="412"/>
      <c r="AA212" s="415"/>
      <c r="AB212" s="306">
        <f t="shared" si="74"/>
        <v>0</v>
      </c>
      <c r="AC212" s="307">
        <f t="shared" si="75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491"/>
      <c r="C213" s="406"/>
      <c r="D213" s="409"/>
      <c r="E213" s="412"/>
      <c r="F213" s="415"/>
      <c r="G213" s="306">
        <f t="shared" si="67"/>
        <v>0</v>
      </c>
      <c r="H213" s="412"/>
      <c r="I213" s="415"/>
      <c r="J213" s="306">
        <f t="shared" si="68"/>
        <v>0</v>
      </c>
      <c r="K213" s="412"/>
      <c r="L213" s="415"/>
      <c r="M213" s="306">
        <f t="shared" si="69"/>
        <v>0</v>
      </c>
      <c r="N213" s="412"/>
      <c r="O213" s="415"/>
      <c r="P213" s="306">
        <f t="shared" si="70"/>
        <v>0</v>
      </c>
      <c r="Q213" s="412"/>
      <c r="R213" s="415"/>
      <c r="S213" s="306">
        <f t="shared" si="71"/>
        <v>0</v>
      </c>
      <c r="T213" s="412"/>
      <c r="U213" s="415"/>
      <c r="V213" s="306">
        <f t="shared" si="72"/>
        <v>0</v>
      </c>
      <c r="W213" s="412"/>
      <c r="X213" s="415"/>
      <c r="Y213" s="306">
        <f t="shared" si="73"/>
        <v>0</v>
      </c>
      <c r="Z213" s="412"/>
      <c r="AA213" s="415"/>
      <c r="AB213" s="306">
        <f t="shared" si="74"/>
        <v>0</v>
      </c>
      <c r="AC213" s="307">
        <f t="shared" si="75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491"/>
      <c r="C214" s="406"/>
      <c r="D214" s="409"/>
      <c r="E214" s="412"/>
      <c r="F214" s="415"/>
      <c r="G214" s="306">
        <f t="shared" si="67"/>
        <v>0</v>
      </c>
      <c r="H214" s="412"/>
      <c r="I214" s="415"/>
      <c r="J214" s="306">
        <f t="shared" si="68"/>
        <v>0</v>
      </c>
      <c r="K214" s="412"/>
      <c r="L214" s="415"/>
      <c r="M214" s="306">
        <f t="shared" si="69"/>
        <v>0</v>
      </c>
      <c r="N214" s="412"/>
      <c r="O214" s="415"/>
      <c r="P214" s="306">
        <f t="shared" si="70"/>
        <v>0</v>
      </c>
      <c r="Q214" s="412"/>
      <c r="R214" s="415"/>
      <c r="S214" s="306">
        <f t="shared" si="71"/>
        <v>0</v>
      </c>
      <c r="T214" s="412"/>
      <c r="U214" s="415"/>
      <c r="V214" s="306">
        <f t="shared" si="72"/>
        <v>0</v>
      </c>
      <c r="W214" s="412"/>
      <c r="X214" s="415"/>
      <c r="Y214" s="306">
        <f t="shared" si="73"/>
        <v>0</v>
      </c>
      <c r="Z214" s="412"/>
      <c r="AA214" s="415"/>
      <c r="AB214" s="306">
        <f t="shared" si="74"/>
        <v>0</v>
      </c>
      <c r="AC214" s="307">
        <f t="shared" si="75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491"/>
      <c r="C215" s="406"/>
      <c r="D215" s="409"/>
      <c r="E215" s="412"/>
      <c r="F215" s="415"/>
      <c r="G215" s="306">
        <f t="shared" si="67"/>
        <v>0</v>
      </c>
      <c r="H215" s="412"/>
      <c r="I215" s="415"/>
      <c r="J215" s="306">
        <f t="shared" si="68"/>
        <v>0</v>
      </c>
      <c r="K215" s="412"/>
      <c r="L215" s="415"/>
      <c r="M215" s="306">
        <f t="shared" si="69"/>
        <v>0</v>
      </c>
      <c r="N215" s="412"/>
      <c r="O215" s="415"/>
      <c r="P215" s="306">
        <f t="shared" si="70"/>
        <v>0</v>
      </c>
      <c r="Q215" s="412"/>
      <c r="R215" s="415"/>
      <c r="S215" s="306">
        <f t="shared" si="71"/>
        <v>0</v>
      </c>
      <c r="T215" s="412"/>
      <c r="U215" s="415"/>
      <c r="V215" s="306">
        <f t="shared" si="72"/>
        <v>0</v>
      </c>
      <c r="W215" s="412"/>
      <c r="X215" s="415"/>
      <c r="Y215" s="306">
        <f t="shared" si="73"/>
        <v>0</v>
      </c>
      <c r="Z215" s="412"/>
      <c r="AA215" s="415"/>
      <c r="AB215" s="306">
        <f t="shared" si="74"/>
        <v>0</v>
      </c>
      <c r="AC215" s="307">
        <f t="shared" si="75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491"/>
      <c r="C216" s="406"/>
      <c r="D216" s="409"/>
      <c r="E216" s="412"/>
      <c r="F216" s="415"/>
      <c r="G216" s="306">
        <f t="shared" si="67"/>
        <v>0</v>
      </c>
      <c r="H216" s="412"/>
      <c r="I216" s="415"/>
      <c r="J216" s="306">
        <f t="shared" si="68"/>
        <v>0</v>
      </c>
      <c r="K216" s="412"/>
      <c r="L216" s="415"/>
      <c r="M216" s="306">
        <f t="shared" si="69"/>
        <v>0</v>
      </c>
      <c r="N216" s="412"/>
      <c r="O216" s="415"/>
      <c r="P216" s="306">
        <f t="shared" si="70"/>
        <v>0</v>
      </c>
      <c r="Q216" s="412"/>
      <c r="R216" s="415"/>
      <c r="S216" s="306">
        <f t="shared" si="71"/>
        <v>0</v>
      </c>
      <c r="T216" s="412"/>
      <c r="U216" s="415"/>
      <c r="V216" s="306">
        <f t="shared" si="72"/>
        <v>0</v>
      </c>
      <c r="W216" s="412"/>
      <c r="X216" s="415"/>
      <c r="Y216" s="306">
        <f t="shared" si="73"/>
        <v>0</v>
      </c>
      <c r="Z216" s="412"/>
      <c r="AA216" s="415"/>
      <c r="AB216" s="306">
        <f t="shared" si="74"/>
        <v>0</v>
      </c>
      <c r="AC216" s="307">
        <f t="shared" si="75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491"/>
      <c r="C217" s="406"/>
      <c r="D217" s="409"/>
      <c r="E217" s="412"/>
      <c r="F217" s="415"/>
      <c r="G217" s="306">
        <f t="shared" si="67"/>
        <v>0</v>
      </c>
      <c r="H217" s="412"/>
      <c r="I217" s="415"/>
      <c r="J217" s="306">
        <f t="shared" si="68"/>
        <v>0</v>
      </c>
      <c r="K217" s="412"/>
      <c r="L217" s="415"/>
      <c r="M217" s="306">
        <f t="shared" si="69"/>
        <v>0</v>
      </c>
      <c r="N217" s="412"/>
      <c r="O217" s="415"/>
      <c r="P217" s="306">
        <f t="shared" si="70"/>
        <v>0</v>
      </c>
      <c r="Q217" s="412"/>
      <c r="R217" s="415"/>
      <c r="S217" s="306">
        <f t="shared" si="71"/>
        <v>0</v>
      </c>
      <c r="T217" s="412"/>
      <c r="U217" s="415"/>
      <c r="V217" s="306">
        <f t="shared" si="72"/>
        <v>0</v>
      </c>
      <c r="W217" s="412"/>
      <c r="X217" s="415"/>
      <c r="Y217" s="306">
        <f t="shared" si="73"/>
        <v>0</v>
      </c>
      <c r="Z217" s="412"/>
      <c r="AA217" s="415"/>
      <c r="AB217" s="306">
        <f t="shared" si="74"/>
        <v>0</v>
      </c>
      <c r="AC217" s="307">
        <f t="shared" si="75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491"/>
      <c r="C218" s="406"/>
      <c r="D218" s="409"/>
      <c r="E218" s="412"/>
      <c r="F218" s="415"/>
      <c r="G218" s="306">
        <f t="shared" si="67"/>
        <v>0</v>
      </c>
      <c r="H218" s="412"/>
      <c r="I218" s="415"/>
      <c r="J218" s="306">
        <f t="shared" si="68"/>
        <v>0</v>
      </c>
      <c r="K218" s="412"/>
      <c r="L218" s="415"/>
      <c r="M218" s="306">
        <f t="shared" si="69"/>
        <v>0</v>
      </c>
      <c r="N218" s="412"/>
      <c r="O218" s="415"/>
      <c r="P218" s="306">
        <f t="shared" si="70"/>
        <v>0</v>
      </c>
      <c r="Q218" s="412"/>
      <c r="R218" s="415"/>
      <c r="S218" s="306">
        <f t="shared" si="71"/>
        <v>0</v>
      </c>
      <c r="T218" s="412"/>
      <c r="U218" s="415"/>
      <c r="V218" s="306">
        <f t="shared" si="72"/>
        <v>0</v>
      </c>
      <c r="W218" s="412"/>
      <c r="X218" s="415"/>
      <c r="Y218" s="306">
        <f t="shared" si="73"/>
        <v>0</v>
      </c>
      <c r="Z218" s="412"/>
      <c r="AA218" s="415"/>
      <c r="AB218" s="306">
        <f t="shared" si="74"/>
        <v>0</v>
      </c>
      <c r="AC218" s="307">
        <f t="shared" si="75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491"/>
      <c r="C219" s="406"/>
      <c r="D219" s="409"/>
      <c r="E219" s="412"/>
      <c r="F219" s="415"/>
      <c r="G219" s="306">
        <f t="shared" si="67"/>
        <v>0</v>
      </c>
      <c r="H219" s="412"/>
      <c r="I219" s="415"/>
      <c r="J219" s="306">
        <f t="shared" si="68"/>
        <v>0</v>
      </c>
      <c r="K219" s="412"/>
      <c r="L219" s="415"/>
      <c r="M219" s="306">
        <f t="shared" si="69"/>
        <v>0</v>
      </c>
      <c r="N219" s="412"/>
      <c r="O219" s="415"/>
      <c r="P219" s="306">
        <f t="shared" si="70"/>
        <v>0</v>
      </c>
      <c r="Q219" s="412"/>
      <c r="R219" s="415"/>
      <c r="S219" s="306">
        <f t="shared" si="71"/>
        <v>0</v>
      </c>
      <c r="T219" s="412"/>
      <c r="U219" s="415"/>
      <c r="V219" s="306">
        <f t="shared" si="72"/>
        <v>0</v>
      </c>
      <c r="W219" s="412"/>
      <c r="X219" s="415"/>
      <c r="Y219" s="306">
        <f t="shared" si="73"/>
        <v>0</v>
      </c>
      <c r="Z219" s="412"/>
      <c r="AA219" s="415"/>
      <c r="AB219" s="306">
        <f t="shared" si="74"/>
        <v>0</v>
      </c>
      <c r="AC219" s="307">
        <f t="shared" si="75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491"/>
      <c r="C220" s="406"/>
      <c r="D220" s="409"/>
      <c r="E220" s="412"/>
      <c r="F220" s="415"/>
      <c r="G220" s="306">
        <f t="shared" si="67"/>
        <v>0</v>
      </c>
      <c r="H220" s="412"/>
      <c r="I220" s="415"/>
      <c r="J220" s="306">
        <f t="shared" si="68"/>
        <v>0</v>
      </c>
      <c r="K220" s="412"/>
      <c r="L220" s="415"/>
      <c r="M220" s="306">
        <f t="shared" si="69"/>
        <v>0</v>
      </c>
      <c r="N220" s="412"/>
      <c r="O220" s="415"/>
      <c r="P220" s="306">
        <f t="shared" si="70"/>
        <v>0</v>
      </c>
      <c r="Q220" s="412"/>
      <c r="R220" s="415"/>
      <c r="S220" s="306">
        <f t="shared" si="71"/>
        <v>0</v>
      </c>
      <c r="T220" s="412"/>
      <c r="U220" s="415"/>
      <c r="V220" s="306">
        <f t="shared" si="72"/>
        <v>0</v>
      </c>
      <c r="W220" s="412"/>
      <c r="X220" s="415"/>
      <c r="Y220" s="306">
        <f t="shared" si="73"/>
        <v>0</v>
      </c>
      <c r="Z220" s="412"/>
      <c r="AA220" s="415"/>
      <c r="AB220" s="306">
        <f t="shared" si="74"/>
        <v>0</v>
      </c>
      <c r="AC220" s="307">
        <f t="shared" si="75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491"/>
      <c r="C221" s="406"/>
      <c r="D221" s="409"/>
      <c r="E221" s="412"/>
      <c r="F221" s="415"/>
      <c r="G221" s="306">
        <f t="shared" si="67"/>
        <v>0</v>
      </c>
      <c r="H221" s="412"/>
      <c r="I221" s="415"/>
      <c r="J221" s="306">
        <f t="shared" si="68"/>
        <v>0</v>
      </c>
      <c r="K221" s="412"/>
      <c r="L221" s="415"/>
      <c r="M221" s="306">
        <f t="shared" si="69"/>
        <v>0</v>
      </c>
      <c r="N221" s="412"/>
      <c r="O221" s="415"/>
      <c r="P221" s="306">
        <f t="shared" si="70"/>
        <v>0</v>
      </c>
      <c r="Q221" s="412"/>
      <c r="R221" s="415"/>
      <c r="S221" s="306">
        <f t="shared" si="71"/>
        <v>0</v>
      </c>
      <c r="T221" s="412"/>
      <c r="U221" s="415"/>
      <c r="V221" s="306">
        <f t="shared" si="72"/>
        <v>0</v>
      </c>
      <c r="W221" s="412"/>
      <c r="X221" s="415"/>
      <c r="Y221" s="306">
        <f t="shared" si="73"/>
        <v>0</v>
      </c>
      <c r="Z221" s="412"/>
      <c r="AA221" s="415"/>
      <c r="AB221" s="306">
        <f t="shared" si="74"/>
        <v>0</v>
      </c>
      <c r="AC221" s="307">
        <f t="shared" si="75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491"/>
      <c r="C222" s="406"/>
      <c r="D222" s="409"/>
      <c r="E222" s="412"/>
      <c r="F222" s="415"/>
      <c r="G222" s="306">
        <f t="shared" si="67"/>
        <v>0</v>
      </c>
      <c r="H222" s="412"/>
      <c r="I222" s="415"/>
      <c r="J222" s="306">
        <f t="shared" si="68"/>
        <v>0</v>
      </c>
      <c r="K222" s="412"/>
      <c r="L222" s="415"/>
      <c r="M222" s="306">
        <f t="shared" si="69"/>
        <v>0</v>
      </c>
      <c r="N222" s="412"/>
      <c r="O222" s="415"/>
      <c r="P222" s="306">
        <f t="shared" si="70"/>
        <v>0</v>
      </c>
      <c r="Q222" s="412"/>
      <c r="R222" s="415"/>
      <c r="S222" s="306">
        <f t="shared" si="71"/>
        <v>0</v>
      </c>
      <c r="T222" s="412"/>
      <c r="U222" s="415"/>
      <c r="V222" s="306">
        <f t="shared" si="72"/>
        <v>0</v>
      </c>
      <c r="W222" s="412"/>
      <c r="X222" s="415"/>
      <c r="Y222" s="306">
        <f t="shared" si="73"/>
        <v>0</v>
      </c>
      <c r="Z222" s="412"/>
      <c r="AA222" s="415"/>
      <c r="AB222" s="306">
        <f t="shared" si="74"/>
        <v>0</v>
      </c>
      <c r="AC222" s="307">
        <f t="shared" si="75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492"/>
      <c r="C223" s="407"/>
      <c r="D223" s="410"/>
      <c r="E223" s="413"/>
      <c r="F223" s="416"/>
      <c r="G223" s="314">
        <f t="shared" si="67"/>
        <v>0</v>
      </c>
      <c r="H223" s="413"/>
      <c r="I223" s="416"/>
      <c r="J223" s="314">
        <f t="shared" si="68"/>
        <v>0</v>
      </c>
      <c r="K223" s="413"/>
      <c r="L223" s="416"/>
      <c r="M223" s="314">
        <f t="shared" si="69"/>
        <v>0</v>
      </c>
      <c r="N223" s="413"/>
      <c r="O223" s="416"/>
      <c r="P223" s="314">
        <f t="shared" si="70"/>
        <v>0</v>
      </c>
      <c r="Q223" s="413"/>
      <c r="R223" s="416"/>
      <c r="S223" s="314">
        <f t="shared" si="71"/>
        <v>0</v>
      </c>
      <c r="T223" s="413"/>
      <c r="U223" s="416"/>
      <c r="V223" s="314">
        <f t="shared" si="72"/>
        <v>0</v>
      </c>
      <c r="W223" s="413"/>
      <c r="X223" s="416"/>
      <c r="Y223" s="314">
        <f t="shared" si="73"/>
        <v>0</v>
      </c>
      <c r="Z223" s="413"/>
      <c r="AA223" s="416"/>
      <c r="AB223" s="314">
        <f t="shared" si="74"/>
        <v>0</v>
      </c>
      <c r="AC223" s="315">
        <f t="shared" si="75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488" t="s">
        <v>40</v>
      </c>
      <c r="C224" s="488"/>
      <c r="D224" s="488"/>
      <c r="E224" s="489">
        <f>SUM(G204:G223)</f>
        <v>0</v>
      </c>
      <c r="F224" s="489"/>
      <c r="G224" s="489"/>
      <c r="H224" s="489">
        <f>SUM(J204:J223)</f>
        <v>0</v>
      </c>
      <c r="I224" s="489"/>
      <c r="J224" s="489"/>
      <c r="K224" s="489">
        <f>SUM(M204:M223)</f>
        <v>0</v>
      </c>
      <c r="L224" s="489"/>
      <c r="M224" s="489"/>
      <c r="N224" s="489">
        <f>SUM(P204:P223)</f>
        <v>0</v>
      </c>
      <c r="O224" s="489"/>
      <c r="P224" s="489"/>
      <c r="Q224" s="489">
        <f>SUM(S204:S223)</f>
        <v>0</v>
      </c>
      <c r="R224" s="489"/>
      <c r="S224" s="489"/>
      <c r="T224" s="489">
        <f>SUM(V204:V223)</f>
        <v>0</v>
      </c>
      <c r="U224" s="489"/>
      <c r="V224" s="489"/>
      <c r="W224" s="489">
        <f>SUM(Y204:Y223)</f>
        <v>0</v>
      </c>
      <c r="X224" s="489"/>
      <c r="Y224" s="489"/>
      <c r="Z224" s="489">
        <f>SUM(AB204:AB223)</f>
        <v>0</v>
      </c>
      <c r="AA224" s="489"/>
      <c r="AB224" s="489"/>
      <c r="AC224" s="317">
        <f>SUM(AC204:AC223)</f>
        <v>0</v>
      </c>
      <c r="AD224" s="318"/>
      <c r="AE224" s="318"/>
      <c r="AF224" s="319"/>
    </row>
    <row r="225" spans="2:32" s="324" customFormat="1" x14ac:dyDescent="0.2">
      <c r="B225" s="242"/>
      <c r="C225" s="245"/>
      <c r="D225" s="245"/>
      <c r="E225" s="245"/>
      <c r="F225" s="238"/>
      <c r="G225" s="238"/>
      <c r="H225" s="238"/>
      <c r="I225" s="238"/>
      <c r="J225" s="238"/>
      <c r="K225" s="238"/>
      <c r="AA225" s="325"/>
      <c r="AB225" s="325"/>
      <c r="AC225" s="325"/>
      <c r="AD225" s="325"/>
      <c r="AE225" s="325"/>
      <c r="AF225" s="325"/>
    </row>
    <row r="226" spans="2:32" s="324" customFormat="1" ht="13.5" thickBot="1" x14ac:dyDescent="0.25">
      <c r="B226" s="242"/>
      <c r="C226" s="245"/>
      <c r="D226" s="245"/>
      <c r="E226" s="245"/>
      <c r="F226" s="238"/>
      <c r="G226" s="238"/>
      <c r="H226" s="238"/>
      <c r="I226" s="238"/>
      <c r="J226" s="238"/>
      <c r="K226" s="238"/>
      <c r="AA226" s="325"/>
      <c r="AB226" s="325"/>
      <c r="AC226" s="325"/>
      <c r="AD226" s="325"/>
      <c r="AE226" s="325"/>
      <c r="AF226" s="325"/>
    </row>
    <row r="227" spans="2:32" s="324" customFormat="1" ht="13.5" customHeight="1" thickBot="1" x14ac:dyDescent="0.25">
      <c r="B227" s="490" t="s">
        <v>17</v>
      </c>
      <c r="C227" s="488" t="s">
        <v>27</v>
      </c>
      <c r="D227" s="488"/>
      <c r="E227" s="488" t="s">
        <v>28</v>
      </c>
      <c r="F227" s="488"/>
      <c r="G227" s="488"/>
      <c r="H227" s="493" t="s">
        <v>29</v>
      </c>
      <c r="I227" s="493"/>
      <c r="J227" s="493"/>
      <c r="K227" s="488" t="s">
        <v>30</v>
      </c>
      <c r="L227" s="488"/>
      <c r="M227" s="488"/>
      <c r="N227" s="488" t="s">
        <v>31</v>
      </c>
      <c r="O227" s="488"/>
      <c r="P227" s="488"/>
      <c r="Q227" s="488" t="s">
        <v>32</v>
      </c>
      <c r="R227" s="488"/>
      <c r="S227" s="488"/>
      <c r="T227" s="488" t="s">
        <v>33</v>
      </c>
      <c r="U227" s="488"/>
      <c r="V227" s="488"/>
      <c r="W227" s="488" t="s">
        <v>34</v>
      </c>
      <c r="X227" s="488"/>
      <c r="Y227" s="488"/>
      <c r="Z227" s="488" t="s">
        <v>35</v>
      </c>
      <c r="AA227" s="488"/>
      <c r="AB227" s="488"/>
      <c r="AC227" s="486" t="s">
        <v>22</v>
      </c>
      <c r="AD227" s="486" t="s">
        <v>134</v>
      </c>
      <c r="AE227" s="519" t="s">
        <v>135</v>
      </c>
      <c r="AF227" s="486" t="s">
        <v>128</v>
      </c>
    </row>
    <row r="228" spans="2:32" s="324" customFormat="1" ht="12.75" customHeight="1" thickBot="1" x14ac:dyDescent="0.25">
      <c r="B228" s="491"/>
      <c r="C228" s="289"/>
      <c r="D228" s="290"/>
      <c r="E228" s="291" t="s">
        <v>42</v>
      </c>
      <c r="F228" s="292" t="s">
        <v>43</v>
      </c>
      <c r="G228" s="293" t="s">
        <v>22</v>
      </c>
      <c r="H228" s="291" t="s">
        <v>42</v>
      </c>
      <c r="I228" s="292" t="s">
        <v>43</v>
      </c>
      <c r="J228" s="293" t="s">
        <v>22</v>
      </c>
      <c r="K228" s="291" t="s">
        <v>42</v>
      </c>
      <c r="L228" s="292" t="s">
        <v>43</v>
      </c>
      <c r="M228" s="293" t="s">
        <v>22</v>
      </c>
      <c r="N228" s="291" t="s">
        <v>42</v>
      </c>
      <c r="O228" s="292" t="s">
        <v>43</v>
      </c>
      <c r="P228" s="293" t="s">
        <v>22</v>
      </c>
      <c r="Q228" s="291" t="s">
        <v>42</v>
      </c>
      <c r="R228" s="292" t="s">
        <v>43</v>
      </c>
      <c r="S228" s="293" t="s">
        <v>22</v>
      </c>
      <c r="T228" s="291" t="s">
        <v>42</v>
      </c>
      <c r="U228" s="292" t="s">
        <v>43</v>
      </c>
      <c r="V228" s="293" t="s">
        <v>22</v>
      </c>
      <c r="W228" s="291" t="s">
        <v>42</v>
      </c>
      <c r="X228" s="292" t="s">
        <v>43</v>
      </c>
      <c r="Y228" s="293" t="s">
        <v>22</v>
      </c>
      <c r="Z228" s="291" t="s">
        <v>42</v>
      </c>
      <c r="AA228" s="292" t="s">
        <v>43</v>
      </c>
      <c r="AB228" s="293" t="s">
        <v>22</v>
      </c>
      <c r="AC228" s="486"/>
      <c r="AD228" s="487"/>
      <c r="AE228" s="520"/>
      <c r="AF228" s="487"/>
    </row>
    <row r="229" spans="2:32" ht="15.75" customHeight="1" x14ac:dyDescent="0.2">
      <c r="B229" s="491"/>
      <c r="C229" s="405"/>
      <c r="D229" s="408"/>
      <c r="E229" s="411"/>
      <c r="F229" s="414"/>
      <c r="G229" s="298">
        <f t="shared" ref="G229:G248" si="76">E229*F229</f>
        <v>0</v>
      </c>
      <c r="H229" s="411"/>
      <c r="I229" s="414"/>
      <c r="J229" s="298">
        <f t="shared" ref="J229:J248" si="77">H229*I229</f>
        <v>0</v>
      </c>
      <c r="K229" s="411"/>
      <c r="L229" s="414"/>
      <c r="M229" s="298">
        <f t="shared" ref="M229:M248" si="78">K229*L229</f>
        <v>0</v>
      </c>
      <c r="N229" s="411"/>
      <c r="O229" s="414"/>
      <c r="P229" s="298">
        <f t="shared" ref="P229:P248" si="79">N229*O229</f>
        <v>0</v>
      </c>
      <c r="Q229" s="411"/>
      <c r="R229" s="414"/>
      <c r="S229" s="298">
        <f t="shared" ref="S229:S248" si="80">Q229*R229</f>
        <v>0</v>
      </c>
      <c r="T229" s="411"/>
      <c r="U229" s="414"/>
      <c r="V229" s="298">
        <f t="shared" ref="V229:V248" si="81">T229*U229</f>
        <v>0</v>
      </c>
      <c r="W229" s="411"/>
      <c r="X229" s="414"/>
      <c r="Y229" s="298">
        <f t="shared" ref="Y229:Y248" si="82">W229*X229</f>
        <v>0</v>
      </c>
      <c r="Z229" s="411"/>
      <c r="AA229" s="414"/>
      <c r="AB229" s="298">
        <f t="shared" ref="AB229:AB248" si="83">Z229*AA229</f>
        <v>0</v>
      </c>
      <c r="AC229" s="299">
        <f t="shared" ref="AC229:AC248" si="84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491"/>
      <c r="C230" s="406"/>
      <c r="D230" s="409"/>
      <c r="E230" s="412"/>
      <c r="F230" s="415"/>
      <c r="G230" s="306">
        <f t="shared" si="76"/>
        <v>0</v>
      </c>
      <c r="H230" s="412"/>
      <c r="I230" s="415"/>
      <c r="J230" s="306">
        <f t="shared" si="77"/>
        <v>0</v>
      </c>
      <c r="K230" s="412"/>
      <c r="L230" s="415"/>
      <c r="M230" s="306">
        <f t="shared" si="78"/>
        <v>0</v>
      </c>
      <c r="N230" s="412"/>
      <c r="O230" s="415"/>
      <c r="P230" s="306">
        <f t="shared" si="79"/>
        <v>0</v>
      </c>
      <c r="Q230" s="412"/>
      <c r="R230" s="415"/>
      <c r="S230" s="306">
        <f t="shared" si="80"/>
        <v>0</v>
      </c>
      <c r="T230" s="412"/>
      <c r="U230" s="415"/>
      <c r="V230" s="306">
        <f t="shared" si="81"/>
        <v>0</v>
      </c>
      <c r="W230" s="412"/>
      <c r="X230" s="415"/>
      <c r="Y230" s="306">
        <f t="shared" si="82"/>
        <v>0</v>
      </c>
      <c r="Z230" s="412"/>
      <c r="AA230" s="415"/>
      <c r="AB230" s="306">
        <f t="shared" si="83"/>
        <v>0</v>
      </c>
      <c r="AC230" s="307">
        <f t="shared" si="84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491"/>
      <c r="C231" s="406"/>
      <c r="D231" s="409"/>
      <c r="E231" s="412"/>
      <c r="F231" s="415"/>
      <c r="G231" s="306">
        <f t="shared" si="76"/>
        <v>0</v>
      </c>
      <c r="H231" s="412"/>
      <c r="I231" s="415"/>
      <c r="J231" s="306">
        <f t="shared" si="77"/>
        <v>0</v>
      </c>
      <c r="K231" s="412"/>
      <c r="L231" s="415"/>
      <c r="M231" s="306">
        <f t="shared" si="78"/>
        <v>0</v>
      </c>
      <c r="N231" s="412"/>
      <c r="O231" s="415"/>
      <c r="P231" s="306">
        <f t="shared" si="79"/>
        <v>0</v>
      </c>
      <c r="Q231" s="412"/>
      <c r="R231" s="415"/>
      <c r="S231" s="306">
        <f t="shared" si="80"/>
        <v>0</v>
      </c>
      <c r="T231" s="412"/>
      <c r="U231" s="415"/>
      <c r="V231" s="306">
        <f t="shared" si="81"/>
        <v>0</v>
      </c>
      <c r="W231" s="412"/>
      <c r="X231" s="415"/>
      <c r="Y231" s="306">
        <f t="shared" si="82"/>
        <v>0</v>
      </c>
      <c r="Z231" s="412"/>
      <c r="AA231" s="415"/>
      <c r="AB231" s="306">
        <f t="shared" si="83"/>
        <v>0</v>
      </c>
      <c r="AC231" s="307">
        <f t="shared" si="84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491"/>
      <c r="C232" s="406"/>
      <c r="D232" s="409"/>
      <c r="E232" s="412"/>
      <c r="F232" s="415"/>
      <c r="G232" s="306">
        <f t="shared" si="76"/>
        <v>0</v>
      </c>
      <c r="H232" s="412"/>
      <c r="I232" s="415"/>
      <c r="J232" s="306">
        <f t="shared" si="77"/>
        <v>0</v>
      </c>
      <c r="K232" s="412"/>
      <c r="L232" s="415"/>
      <c r="M232" s="306">
        <f t="shared" si="78"/>
        <v>0</v>
      </c>
      <c r="N232" s="412"/>
      <c r="O232" s="415"/>
      <c r="P232" s="306">
        <f t="shared" si="79"/>
        <v>0</v>
      </c>
      <c r="Q232" s="412"/>
      <c r="R232" s="415"/>
      <c r="S232" s="306">
        <f t="shared" si="80"/>
        <v>0</v>
      </c>
      <c r="T232" s="412"/>
      <c r="U232" s="415"/>
      <c r="V232" s="306">
        <f t="shared" si="81"/>
        <v>0</v>
      </c>
      <c r="W232" s="412"/>
      <c r="X232" s="415"/>
      <c r="Y232" s="306">
        <f t="shared" si="82"/>
        <v>0</v>
      </c>
      <c r="Z232" s="412"/>
      <c r="AA232" s="415"/>
      <c r="AB232" s="306">
        <f t="shared" si="83"/>
        <v>0</v>
      </c>
      <c r="AC232" s="307">
        <f t="shared" si="84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491"/>
      <c r="C233" s="406"/>
      <c r="D233" s="409"/>
      <c r="E233" s="412"/>
      <c r="F233" s="415"/>
      <c r="G233" s="306">
        <f t="shared" si="76"/>
        <v>0</v>
      </c>
      <c r="H233" s="412"/>
      <c r="I233" s="415"/>
      <c r="J233" s="306">
        <f t="shared" si="77"/>
        <v>0</v>
      </c>
      <c r="K233" s="412"/>
      <c r="L233" s="415"/>
      <c r="M233" s="306">
        <f t="shared" si="78"/>
        <v>0</v>
      </c>
      <c r="N233" s="412"/>
      <c r="O233" s="415"/>
      <c r="P233" s="306">
        <f t="shared" si="79"/>
        <v>0</v>
      </c>
      <c r="Q233" s="412"/>
      <c r="R233" s="415"/>
      <c r="S233" s="306">
        <f t="shared" si="80"/>
        <v>0</v>
      </c>
      <c r="T233" s="412"/>
      <c r="U233" s="415"/>
      <c r="V233" s="306">
        <f t="shared" si="81"/>
        <v>0</v>
      </c>
      <c r="W233" s="412"/>
      <c r="X233" s="415"/>
      <c r="Y233" s="306">
        <f t="shared" si="82"/>
        <v>0</v>
      </c>
      <c r="Z233" s="412"/>
      <c r="AA233" s="415"/>
      <c r="AB233" s="306">
        <f t="shared" si="83"/>
        <v>0</v>
      </c>
      <c r="AC233" s="307">
        <f t="shared" si="84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491"/>
      <c r="C234" s="406"/>
      <c r="D234" s="409"/>
      <c r="E234" s="412"/>
      <c r="F234" s="415"/>
      <c r="G234" s="306">
        <f t="shared" si="76"/>
        <v>0</v>
      </c>
      <c r="H234" s="412"/>
      <c r="I234" s="415"/>
      <c r="J234" s="306">
        <f t="shared" si="77"/>
        <v>0</v>
      </c>
      <c r="K234" s="412"/>
      <c r="L234" s="415"/>
      <c r="M234" s="306">
        <f t="shared" si="78"/>
        <v>0</v>
      </c>
      <c r="N234" s="412"/>
      <c r="O234" s="415"/>
      <c r="P234" s="306">
        <f t="shared" si="79"/>
        <v>0</v>
      </c>
      <c r="Q234" s="412"/>
      <c r="R234" s="415"/>
      <c r="S234" s="306">
        <f t="shared" si="80"/>
        <v>0</v>
      </c>
      <c r="T234" s="412"/>
      <c r="U234" s="415"/>
      <c r="V234" s="306">
        <f t="shared" si="81"/>
        <v>0</v>
      </c>
      <c r="W234" s="412"/>
      <c r="X234" s="415"/>
      <c r="Y234" s="306">
        <f t="shared" si="82"/>
        <v>0</v>
      </c>
      <c r="Z234" s="412"/>
      <c r="AA234" s="415"/>
      <c r="AB234" s="306">
        <f t="shared" si="83"/>
        <v>0</v>
      </c>
      <c r="AC234" s="307">
        <f t="shared" si="84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491"/>
      <c r="C235" s="406"/>
      <c r="D235" s="409"/>
      <c r="E235" s="412"/>
      <c r="F235" s="415"/>
      <c r="G235" s="306">
        <f t="shared" si="76"/>
        <v>0</v>
      </c>
      <c r="H235" s="412"/>
      <c r="I235" s="415"/>
      <c r="J235" s="306">
        <f t="shared" si="77"/>
        <v>0</v>
      </c>
      <c r="K235" s="412"/>
      <c r="L235" s="415"/>
      <c r="M235" s="306">
        <f t="shared" si="78"/>
        <v>0</v>
      </c>
      <c r="N235" s="412"/>
      <c r="O235" s="415"/>
      <c r="P235" s="306">
        <f t="shared" si="79"/>
        <v>0</v>
      </c>
      <c r="Q235" s="412"/>
      <c r="R235" s="415"/>
      <c r="S235" s="306">
        <f t="shared" si="80"/>
        <v>0</v>
      </c>
      <c r="T235" s="412"/>
      <c r="U235" s="415"/>
      <c r="V235" s="306">
        <f t="shared" si="81"/>
        <v>0</v>
      </c>
      <c r="W235" s="412"/>
      <c r="X235" s="415"/>
      <c r="Y235" s="306">
        <f t="shared" si="82"/>
        <v>0</v>
      </c>
      <c r="Z235" s="412"/>
      <c r="AA235" s="415"/>
      <c r="AB235" s="306">
        <f t="shared" si="83"/>
        <v>0</v>
      </c>
      <c r="AC235" s="307">
        <f t="shared" si="84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491"/>
      <c r="C236" s="406"/>
      <c r="D236" s="409"/>
      <c r="E236" s="412"/>
      <c r="F236" s="415"/>
      <c r="G236" s="306">
        <f t="shared" si="76"/>
        <v>0</v>
      </c>
      <c r="H236" s="412"/>
      <c r="I236" s="415"/>
      <c r="J236" s="306">
        <f t="shared" si="77"/>
        <v>0</v>
      </c>
      <c r="K236" s="412"/>
      <c r="L236" s="415"/>
      <c r="M236" s="306">
        <f t="shared" si="78"/>
        <v>0</v>
      </c>
      <c r="N236" s="412"/>
      <c r="O236" s="415"/>
      <c r="P236" s="306">
        <f t="shared" si="79"/>
        <v>0</v>
      </c>
      <c r="Q236" s="412"/>
      <c r="R236" s="415"/>
      <c r="S236" s="306">
        <f t="shared" si="80"/>
        <v>0</v>
      </c>
      <c r="T236" s="412"/>
      <c r="U236" s="415"/>
      <c r="V236" s="306">
        <f t="shared" si="81"/>
        <v>0</v>
      </c>
      <c r="W236" s="412"/>
      <c r="X236" s="415"/>
      <c r="Y236" s="306">
        <f t="shared" si="82"/>
        <v>0</v>
      </c>
      <c r="Z236" s="412"/>
      <c r="AA236" s="415"/>
      <c r="AB236" s="306">
        <f t="shared" si="83"/>
        <v>0</v>
      </c>
      <c r="AC236" s="307">
        <f t="shared" si="84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491"/>
      <c r="C237" s="406"/>
      <c r="D237" s="409"/>
      <c r="E237" s="412"/>
      <c r="F237" s="415"/>
      <c r="G237" s="306">
        <f t="shared" si="76"/>
        <v>0</v>
      </c>
      <c r="H237" s="412"/>
      <c r="I237" s="415"/>
      <c r="J237" s="306">
        <f t="shared" si="77"/>
        <v>0</v>
      </c>
      <c r="K237" s="412"/>
      <c r="L237" s="415"/>
      <c r="M237" s="306">
        <f t="shared" si="78"/>
        <v>0</v>
      </c>
      <c r="N237" s="412"/>
      <c r="O237" s="415"/>
      <c r="P237" s="306">
        <f t="shared" si="79"/>
        <v>0</v>
      </c>
      <c r="Q237" s="412"/>
      <c r="R237" s="415"/>
      <c r="S237" s="306">
        <f t="shared" si="80"/>
        <v>0</v>
      </c>
      <c r="T237" s="412"/>
      <c r="U237" s="415"/>
      <c r="V237" s="306">
        <f t="shared" si="81"/>
        <v>0</v>
      </c>
      <c r="W237" s="412"/>
      <c r="X237" s="415"/>
      <c r="Y237" s="306">
        <f t="shared" si="82"/>
        <v>0</v>
      </c>
      <c r="Z237" s="412"/>
      <c r="AA237" s="415"/>
      <c r="AB237" s="306">
        <f t="shared" si="83"/>
        <v>0</v>
      </c>
      <c r="AC237" s="307">
        <f t="shared" si="84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491"/>
      <c r="C238" s="406"/>
      <c r="D238" s="409"/>
      <c r="E238" s="412"/>
      <c r="F238" s="415"/>
      <c r="G238" s="306">
        <f t="shared" si="76"/>
        <v>0</v>
      </c>
      <c r="H238" s="412"/>
      <c r="I238" s="415"/>
      <c r="J238" s="306">
        <f t="shared" si="77"/>
        <v>0</v>
      </c>
      <c r="K238" s="412"/>
      <c r="L238" s="415"/>
      <c r="M238" s="306">
        <f t="shared" si="78"/>
        <v>0</v>
      </c>
      <c r="N238" s="412"/>
      <c r="O238" s="415"/>
      <c r="P238" s="306">
        <f t="shared" si="79"/>
        <v>0</v>
      </c>
      <c r="Q238" s="412"/>
      <c r="R238" s="415"/>
      <c r="S238" s="306">
        <f t="shared" si="80"/>
        <v>0</v>
      </c>
      <c r="T238" s="412"/>
      <c r="U238" s="415"/>
      <c r="V238" s="306">
        <f t="shared" si="81"/>
        <v>0</v>
      </c>
      <c r="W238" s="412"/>
      <c r="X238" s="415"/>
      <c r="Y238" s="306">
        <f t="shared" si="82"/>
        <v>0</v>
      </c>
      <c r="Z238" s="412"/>
      <c r="AA238" s="415"/>
      <c r="AB238" s="306">
        <f t="shared" si="83"/>
        <v>0</v>
      </c>
      <c r="AC238" s="307">
        <f t="shared" si="84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491"/>
      <c r="C239" s="406"/>
      <c r="D239" s="409"/>
      <c r="E239" s="412"/>
      <c r="F239" s="415"/>
      <c r="G239" s="306">
        <f t="shared" si="76"/>
        <v>0</v>
      </c>
      <c r="H239" s="412"/>
      <c r="I239" s="415"/>
      <c r="J239" s="306">
        <f t="shared" si="77"/>
        <v>0</v>
      </c>
      <c r="K239" s="412"/>
      <c r="L239" s="415"/>
      <c r="M239" s="306">
        <f t="shared" si="78"/>
        <v>0</v>
      </c>
      <c r="N239" s="412"/>
      <c r="O239" s="415"/>
      <c r="P239" s="306">
        <f t="shared" si="79"/>
        <v>0</v>
      </c>
      <c r="Q239" s="412"/>
      <c r="R239" s="415"/>
      <c r="S239" s="306">
        <f t="shared" si="80"/>
        <v>0</v>
      </c>
      <c r="T239" s="412"/>
      <c r="U239" s="415"/>
      <c r="V239" s="306">
        <f t="shared" si="81"/>
        <v>0</v>
      </c>
      <c r="W239" s="412"/>
      <c r="X239" s="415"/>
      <c r="Y239" s="306">
        <f t="shared" si="82"/>
        <v>0</v>
      </c>
      <c r="Z239" s="412"/>
      <c r="AA239" s="415"/>
      <c r="AB239" s="306">
        <f t="shared" si="83"/>
        <v>0</v>
      </c>
      <c r="AC239" s="307">
        <f t="shared" si="84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491"/>
      <c r="C240" s="406"/>
      <c r="D240" s="409"/>
      <c r="E240" s="412"/>
      <c r="F240" s="415"/>
      <c r="G240" s="306">
        <f t="shared" si="76"/>
        <v>0</v>
      </c>
      <c r="H240" s="412"/>
      <c r="I240" s="415"/>
      <c r="J240" s="306">
        <f t="shared" si="77"/>
        <v>0</v>
      </c>
      <c r="K240" s="412"/>
      <c r="L240" s="415"/>
      <c r="M240" s="306">
        <f t="shared" si="78"/>
        <v>0</v>
      </c>
      <c r="N240" s="412"/>
      <c r="O240" s="415"/>
      <c r="P240" s="306">
        <f t="shared" si="79"/>
        <v>0</v>
      </c>
      <c r="Q240" s="412"/>
      <c r="R240" s="415"/>
      <c r="S240" s="306">
        <f t="shared" si="80"/>
        <v>0</v>
      </c>
      <c r="T240" s="412"/>
      <c r="U240" s="415"/>
      <c r="V240" s="306">
        <f t="shared" si="81"/>
        <v>0</v>
      </c>
      <c r="W240" s="412"/>
      <c r="X240" s="415"/>
      <c r="Y240" s="306">
        <f t="shared" si="82"/>
        <v>0</v>
      </c>
      <c r="Z240" s="412"/>
      <c r="AA240" s="415"/>
      <c r="AB240" s="306">
        <f t="shared" si="83"/>
        <v>0</v>
      </c>
      <c r="AC240" s="307">
        <f t="shared" si="84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491"/>
      <c r="C241" s="406"/>
      <c r="D241" s="409"/>
      <c r="E241" s="412"/>
      <c r="F241" s="415"/>
      <c r="G241" s="306">
        <f t="shared" si="76"/>
        <v>0</v>
      </c>
      <c r="H241" s="412"/>
      <c r="I241" s="415"/>
      <c r="J241" s="306">
        <f t="shared" si="77"/>
        <v>0</v>
      </c>
      <c r="K241" s="412"/>
      <c r="L241" s="415"/>
      <c r="M241" s="306">
        <f t="shared" si="78"/>
        <v>0</v>
      </c>
      <c r="N241" s="412"/>
      <c r="O241" s="415"/>
      <c r="P241" s="306">
        <f t="shared" si="79"/>
        <v>0</v>
      </c>
      <c r="Q241" s="412"/>
      <c r="R241" s="415"/>
      <c r="S241" s="306">
        <f t="shared" si="80"/>
        <v>0</v>
      </c>
      <c r="T241" s="412"/>
      <c r="U241" s="415"/>
      <c r="V241" s="306">
        <f t="shared" si="81"/>
        <v>0</v>
      </c>
      <c r="W241" s="412"/>
      <c r="X241" s="415"/>
      <c r="Y241" s="306">
        <f t="shared" si="82"/>
        <v>0</v>
      </c>
      <c r="Z241" s="412"/>
      <c r="AA241" s="415"/>
      <c r="AB241" s="306">
        <f t="shared" si="83"/>
        <v>0</v>
      </c>
      <c r="AC241" s="307">
        <f t="shared" si="84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491"/>
      <c r="C242" s="406"/>
      <c r="D242" s="409"/>
      <c r="E242" s="412"/>
      <c r="F242" s="415"/>
      <c r="G242" s="306">
        <f t="shared" si="76"/>
        <v>0</v>
      </c>
      <c r="H242" s="412"/>
      <c r="I242" s="415"/>
      <c r="J242" s="306">
        <f t="shared" si="77"/>
        <v>0</v>
      </c>
      <c r="K242" s="412"/>
      <c r="L242" s="415"/>
      <c r="M242" s="306">
        <f t="shared" si="78"/>
        <v>0</v>
      </c>
      <c r="N242" s="412"/>
      <c r="O242" s="415"/>
      <c r="P242" s="306">
        <f t="shared" si="79"/>
        <v>0</v>
      </c>
      <c r="Q242" s="412"/>
      <c r="R242" s="415"/>
      <c r="S242" s="306">
        <f t="shared" si="80"/>
        <v>0</v>
      </c>
      <c r="T242" s="412"/>
      <c r="U242" s="415"/>
      <c r="V242" s="306">
        <f t="shared" si="81"/>
        <v>0</v>
      </c>
      <c r="W242" s="412"/>
      <c r="X242" s="415"/>
      <c r="Y242" s="306">
        <f t="shared" si="82"/>
        <v>0</v>
      </c>
      <c r="Z242" s="412"/>
      <c r="AA242" s="415"/>
      <c r="AB242" s="306">
        <f t="shared" si="83"/>
        <v>0</v>
      </c>
      <c r="AC242" s="307">
        <f t="shared" si="84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491"/>
      <c r="C243" s="406"/>
      <c r="D243" s="409"/>
      <c r="E243" s="412"/>
      <c r="F243" s="415"/>
      <c r="G243" s="306">
        <f t="shared" si="76"/>
        <v>0</v>
      </c>
      <c r="H243" s="412"/>
      <c r="I243" s="415"/>
      <c r="J243" s="306">
        <f t="shared" si="77"/>
        <v>0</v>
      </c>
      <c r="K243" s="412"/>
      <c r="L243" s="415"/>
      <c r="M243" s="306">
        <f t="shared" si="78"/>
        <v>0</v>
      </c>
      <c r="N243" s="412"/>
      <c r="O243" s="415"/>
      <c r="P243" s="306">
        <f t="shared" si="79"/>
        <v>0</v>
      </c>
      <c r="Q243" s="412"/>
      <c r="R243" s="415"/>
      <c r="S243" s="306">
        <f t="shared" si="80"/>
        <v>0</v>
      </c>
      <c r="T243" s="412"/>
      <c r="U243" s="415"/>
      <c r="V243" s="306">
        <f t="shared" si="81"/>
        <v>0</v>
      </c>
      <c r="W243" s="412"/>
      <c r="X243" s="415"/>
      <c r="Y243" s="306">
        <f t="shared" si="82"/>
        <v>0</v>
      </c>
      <c r="Z243" s="412"/>
      <c r="AA243" s="415"/>
      <c r="AB243" s="306">
        <f t="shared" si="83"/>
        <v>0</v>
      </c>
      <c r="AC243" s="307">
        <f t="shared" si="84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491"/>
      <c r="C244" s="406"/>
      <c r="D244" s="409"/>
      <c r="E244" s="412"/>
      <c r="F244" s="415"/>
      <c r="G244" s="306">
        <f t="shared" si="76"/>
        <v>0</v>
      </c>
      <c r="H244" s="412"/>
      <c r="I244" s="415"/>
      <c r="J244" s="306">
        <f t="shared" si="77"/>
        <v>0</v>
      </c>
      <c r="K244" s="412"/>
      <c r="L244" s="415"/>
      <c r="M244" s="306">
        <f t="shared" si="78"/>
        <v>0</v>
      </c>
      <c r="N244" s="412"/>
      <c r="O244" s="415"/>
      <c r="P244" s="306">
        <f t="shared" si="79"/>
        <v>0</v>
      </c>
      <c r="Q244" s="412"/>
      <c r="R244" s="415"/>
      <c r="S244" s="306">
        <f t="shared" si="80"/>
        <v>0</v>
      </c>
      <c r="T244" s="412"/>
      <c r="U244" s="415"/>
      <c r="V244" s="306">
        <f t="shared" si="81"/>
        <v>0</v>
      </c>
      <c r="W244" s="412"/>
      <c r="X244" s="415"/>
      <c r="Y244" s="306">
        <f t="shared" si="82"/>
        <v>0</v>
      </c>
      <c r="Z244" s="412"/>
      <c r="AA244" s="415"/>
      <c r="AB244" s="306">
        <f t="shared" si="83"/>
        <v>0</v>
      </c>
      <c r="AC244" s="307">
        <f t="shared" si="84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491"/>
      <c r="C245" s="406"/>
      <c r="D245" s="409"/>
      <c r="E245" s="412"/>
      <c r="F245" s="415"/>
      <c r="G245" s="306">
        <f t="shared" si="76"/>
        <v>0</v>
      </c>
      <c r="H245" s="412"/>
      <c r="I245" s="415"/>
      <c r="J245" s="306">
        <f t="shared" si="77"/>
        <v>0</v>
      </c>
      <c r="K245" s="412"/>
      <c r="L245" s="415"/>
      <c r="M245" s="306">
        <f t="shared" si="78"/>
        <v>0</v>
      </c>
      <c r="N245" s="412"/>
      <c r="O245" s="415"/>
      <c r="P245" s="306">
        <f t="shared" si="79"/>
        <v>0</v>
      </c>
      <c r="Q245" s="412"/>
      <c r="R245" s="415"/>
      <c r="S245" s="306">
        <f t="shared" si="80"/>
        <v>0</v>
      </c>
      <c r="T245" s="412"/>
      <c r="U245" s="415"/>
      <c r="V245" s="306">
        <f t="shared" si="81"/>
        <v>0</v>
      </c>
      <c r="W245" s="412"/>
      <c r="X245" s="415"/>
      <c r="Y245" s="306">
        <f t="shared" si="82"/>
        <v>0</v>
      </c>
      <c r="Z245" s="412"/>
      <c r="AA245" s="415"/>
      <c r="AB245" s="306">
        <f t="shared" si="83"/>
        <v>0</v>
      </c>
      <c r="AC245" s="307">
        <f t="shared" si="84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491"/>
      <c r="C246" s="406"/>
      <c r="D246" s="409"/>
      <c r="E246" s="412"/>
      <c r="F246" s="415"/>
      <c r="G246" s="306">
        <f t="shared" si="76"/>
        <v>0</v>
      </c>
      <c r="H246" s="412"/>
      <c r="I246" s="415"/>
      <c r="J246" s="306">
        <f t="shared" si="77"/>
        <v>0</v>
      </c>
      <c r="K246" s="412"/>
      <c r="L246" s="415"/>
      <c r="M246" s="306">
        <f t="shared" si="78"/>
        <v>0</v>
      </c>
      <c r="N246" s="412"/>
      <c r="O246" s="415"/>
      <c r="P246" s="306">
        <f t="shared" si="79"/>
        <v>0</v>
      </c>
      <c r="Q246" s="412"/>
      <c r="R246" s="415"/>
      <c r="S246" s="306">
        <f t="shared" si="80"/>
        <v>0</v>
      </c>
      <c r="T246" s="412"/>
      <c r="U246" s="415"/>
      <c r="V246" s="306">
        <f t="shared" si="81"/>
        <v>0</v>
      </c>
      <c r="W246" s="412"/>
      <c r="X246" s="415"/>
      <c r="Y246" s="306">
        <f t="shared" si="82"/>
        <v>0</v>
      </c>
      <c r="Z246" s="412"/>
      <c r="AA246" s="415"/>
      <c r="AB246" s="306">
        <f t="shared" si="83"/>
        <v>0</v>
      </c>
      <c r="AC246" s="307">
        <f t="shared" si="84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491"/>
      <c r="C247" s="406"/>
      <c r="D247" s="409"/>
      <c r="E247" s="412"/>
      <c r="F247" s="415"/>
      <c r="G247" s="306">
        <f t="shared" si="76"/>
        <v>0</v>
      </c>
      <c r="H247" s="412"/>
      <c r="I247" s="415"/>
      <c r="J247" s="306">
        <f t="shared" si="77"/>
        <v>0</v>
      </c>
      <c r="K247" s="412"/>
      <c r="L247" s="415"/>
      <c r="M247" s="306">
        <f t="shared" si="78"/>
        <v>0</v>
      </c>
      <c r="N247" s="412"/>
      <c r="O247" s="415"/>
      <c r="P247" s="306">
        <f t="shared" si="79"/>
        <v>0</v>
      </c>
      <c r="Q247" s="412"/>
      <c r="R247" s="415"/>
      <c r="S247" s="306">
        <f t="shared" si="80"/>
        <v>0</v>
      </c>
      <c r="T247" s="412"/>
      <c r="U247" s="415"/>
      <c r="V247" s="306">
        <f t="shared" si="81"/>
        <v>0</v>
      </c>
      <c r="W247" s="412"/>
      <c r="X247" s="415"/>
      <c r="Y247" s="306">
        <f t="shared" si="82"/>
        <v>0</v>
      </c>
      <c r="Z247" s="412"/>
      <c r="AA247" s="415"/>
      <c r="AB247" s="306">
        <f t="shared" si="83"/>
        <v>0</v>
      </c>
      <c r="AC247" s="307">
        <f t="shared" si="84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492"/>
      <c r="C248" s="407"/>
      <c r="D248" s="410"/>
      <c r="E248" s="413"/>
      <c r="F248" s="416"/>
      <c r="G248" s="314">
        <f t="shared" si="76"/>
        <v>0</v>
      </c>
      <c r="H248" s="413"/>
      <c r="I248" s="416"/>
      <c r="J248" s="314">
        <f t="shared" si="77"/>
        <v>0</v>
      </c>
      <c r="K248" s="413"/>
      <c r="L248" s="416"/>
      <c r="M248" s="314">
        <f t="shared" si="78"/>
        <v>0</v>
      </c>
      <c r="N248" s="413"/>
      <c r="O248" s="416"/>
      <c r="P248" s="314">
        <f t="shared" si="79"/>
        <v>0</v>
      </c>
      <c r="Q248" s="413"/>
      <c r="R248" s="416"/>
      <c r="S248" s="314">
        <f t="shared" si="80"/>
        <v>0</v>
      </c>
      <c r="T248" s="413"/>
      <c r="U248" s="416"/>
      <c r="V248" s="314">
        <f t="shared" si="81"/>
        <v>0</v>
      </c>
      <c r="W248" s="413"/>
      <c r="X248" s="416"/>
      <c r="Y248" s="314">
        <f t="shared" si="82"/>
        <v>0</v>
      </c>
      <c r="Z248" s="413"/>
      <c r="AA248" s="416"/>
      <c r="AB248" s="314">
        <f t="shared" si="83"/>
        <v>0</v>
      </c>
      <c r="AC248" s="315">
        <f t="shared" si="84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488" t="s">
        <v>40</v>
      </c>
      <c r="C249" s="488"/>
      <c r="D249" s="488"/>
      <c r="E249" s="489">
        <f>SUM(G229:G248)</f>
        <v>0</v>
      </c>
      <c r="F249" s="489"/>
      <c r="G249" s="489"/>
      <c r="H249" s="489">
        <f>SUM(J229:J248)</f>
        <v>0</v>
      </c>
      <c r="I249" s="489"/>
      <c r="J249" s="489"/>
      <c r="K249" s="489">
        <f>SUM(M229:M248)</f>
        <v>0</v>
      </c>
      <c r="L249" s="489"/>
      <c r="M249" s="489"/>
      <c r="N249" s="489">
        <f>SUM(P229:P248)</f>
        <v>0</v>
      </c>
      <c r="O249" s="489"/>
      <c r="P249" s="489"/>
      <c r="Q249" s="489">
        <f>SUM(S229:S248)</f>
        <v>0</v>
      </c>
      <c r="R249" s="489"/>
      <c r="S249" s="489"/>
      <c r="T249" s="489">
        <f>SUM(V229:V248)</f>
        <v>0</v>
      </c>
      <c r="U249" s="489"/>
      <c r="V249" s="489"/>
      <c r="W249" s="489">
        <f>SUM(Y229:Y248)</f>
        <v>0</v>
      </c>
      <c r="X249" s="489"/>
      <c r="Y249" s="489"/>
      <c r="Z249" s="489">
        <f>SUM(AB229:AB248)</f>
        <v>0</v>
      </c>
      <c r="AA249" s="489"/>
      <c r="AB249" s="489"/>
      <c r="AC249" s="317">
        <f>SUM(AC229:AC248)</f>
        <v>0</v>
      </c>
      <c r="AD249" s="318"/>
      <c r="AE249" s="318"/>
      <c r="AF249" s="319"/>
    </row>
    <row r="250" spans="2:32" ht="13.5" thickBot="1" x14ac:dyDescent="0.25"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23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</row>
    <row r="251" spans="2:32" ht="13.5" thickBot="1" x14ac:dyDescent="0.25">
      <c r="B251" s="323"/>
      <c r="C251" s="323"/>
      <c r="D251" s="323"/>
      <c r="E251" s="509" t="s">
        <v>46</v>
      </c>
      <c r="F251" s="509"/>
      <c r="G251" s="509"/>
      <c r="H251" s="510" t="s">
        <v>47</v>
      </c>
      <c r="I251" s="510"/>
      <c r="J251" s="510"/>
      <c r="K251" s="507" t="s">
        <v>48</v>
      </c>
      <c r="L251" s="507"/>
      <c r="M251" s="507"/>
      <c r="N251" s="507" t="s">
        <v>49</v>
      </c>
      <c r="O251" s="507"/>
      <c r="P251" s="507"/>
      <c r="Q251" s="507" t="s">
        <v>50</v>
      </c>
      <c r="R251" s="507"/>
      <c r="S251" s="507"/>
      <c r="T251" s="507" t="s">
        <v>51</v>
      </c>
      <c r="U251" s="507"/>
      <c r="V251" s="507"/>
      <c r="W251" s="507" t="s">
        <v>52</v>
      </c>
      <c r="X251" s="507"/>
      <c r="Y251" s="507"/>
      <c r="Z251" s="507" t="s">
        <v>53</v>
      </c>
      <c r="AA251" s="507"/>
      <c r="AB251" s="508"/>
      <c r="AC251" s="327" t="s">
        <v>22</v>
      </c>
      <c r="AD251" s="328"/>
      <c r="AE251" s="328"/>
      <c r="AF251" s="327" t="s">
        <v>128</v>
      </c>
    </row>
    <row r="252" spans="2:32" ht="13.5" thickBot="1" x14ac:dyDescent="0.25">
      <c r="B252" s="502" t="s">
        <v>65</v>
      </c>
      <c r="C252" s="503"/>
      <c r="D252" s="504"/>
      <c r="E252" s="500">
        <f>E249+E224+E199+E178+E153+E132+E107+E82+E57</f>
        <v>0</v>
      </c>
      <c r="F252" s="501"/>
      <c r="G252" s="501"/>
      <c r="H252" s="500">
        <f>H249+H224+H199+H178+H153+H132+H107+H82+H57</f>
        <v>0</v>
      </c>
      <c r="I252" s="501"/>
      <c r="J252" s="501"/>
      <c r="K252" s="500">
        <f>K249+K224+K199+K178+K153+K132+K107+K82+K57</f>
        <v>0</v>
      </c>
      <c r="L252" s="501"/>
      <c r="M252" s="501"/>
      <c r="N252" s="500">
        <f>N249+N224+N199+N178+N153+N132+N107+N82+N57</f>
        <v>0</v>
      </c>
      <c r="O252" s="501"/>
      <c r="P252" s="501"/>
      <c r="Q252" s="500">
        <f>Q249+Q224+Q199+Q178+Q153+Q132+Q107+Q82+Q57</f>
        <v>0</v>
      </c>
      <c r="R252" s="501"/>
      <c r="S252" s="501"/>
      <c r="T252" s="500">
        <f>T249+T224+T199+T178+T153+T132+T107+T82+T57</f>
        <v>0</v>
      </c>
      <c r="U252" s="501"/>
      <c r="V252" s="501"/>
      <c r="W252" s="500">
        <f>W249+W224+W199+W178+W153+W132+W107+W82+W57</f>
        <v>0</v>
      </c>
      <c r="X252" s="501"/>
      <c r="Y252" s="501"/>
      <c r="Z252" s="500">
        <f>Z249+Z224+Z199+Z178+Z153+Z132+Z107+Z82+Z57</f>
        <v>0</v>
      </c>
      <c r="AA252" s="501"/>
      <c r="AB252" s="501"/>
      <c r="AC252" s="329">
        <f>AC249+AC224+AC199+AC178+AC153+AC132+AC107+AC82+AC57</f>
        <v>0</v>
      </c>
      <c r="AD252" s="330"/>
      <c r="AE252" s="330"/>
      <c r="AF252" s="331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P Com 2'!A81" display="Frais généraux  (frais administratifs, de bureau, de fonctionnement)"/>
    <hyperlink ref="G14:L14" location="'P Com 2'!A106" display="Frais de déplacement hébergement"/>
    <hyperlink ref="G15:L15" location="'P Com 2'!A131" display="Equipement communaitaires"/>
    <hyperlink ref="G16:L16" location="'P Com 2'!A152" display="Equipement pays tiersmunaitaires"/>
    <hyperlink ref="G17:L17" location="'P Com 2'!A177" display="Infrastructures et travaux communautaires"/>
    <hyperlink ref="G18:L18" location="'P Com 2'!A198" display="Infrastructures et travaux pays tiersmunautaires"/>
    <hyperlink ref="G19:L19" location="'P Com 2'!A223" display="Compétences et services externes"/>
    <hyperlink ref="G20:L20" location="'P Com 2'!A248" display="Communication"/>
    <hyperlink ref="G21:L21" location="'P Com 2'!A251" display="Total"/>
    <hyperlink ref="G12:L12" location="'P Com 2'!A56" display="Frais de personne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topLeftCell="A31" zoomScale="85" zoomScaleNormal="85" workbookViewId="0">
      <selection activeCell="I42" sqref="I42"/>
    </sheetView>
  </sheetViews>
  <sheetFormatPr baseColWidth="10" defaultColWidth="9.140625" defaultRowHeight="12.75" x14ac:dyDescent="0.2"/>
  <cols>
    <col min="1" max="1" width="6.7109375" style="1" customWidth="1"/>
    <col min="2" max="2" width="28.28515625" style="1" customWidth="1"/>
    <col min="3" max="4" width="20.7109375" style="1" customWidth="1"/>
    <col min="5" max="28" width="12.7109375" style="1" customWidth="1"/>
    <col min="29" max="29" width="14.7109375" style="1" customWidth="1"/>
    <col min="30" max="30" width="12.7109375" style="1" customWidth="1"/>
    <col min="31" max="31" width="15.42578125" style="1" customWidth="1"/>
    <col min="32" max="32" width="49.7109375" style="1" customWidth="1"/>
    <col min="33" max="16384" width="9.140625" style="1"/>
  </cols>
  <sheetData>
    <row r="1" spans="1:32" ht="31.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25.5" x14ac:dyDescent="0.2">
      <c r="A2" s="55"/>
      <c r="B2" s="55"/>
      <c r="C2" s="55"/>
      <c r="D2" s="55"/>
      <c r="E2" s="56" t="s">
        <v>178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3.5" thickBot="1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2" x14ac:dyDescent="0.2">
      <c r="B4" s="174" t="s">
        <v>179</v>
      </c>
      <c r="C4" s="523" t="s">
        <v>206</v>
      </c>
      <c r="D4" s="523"/>
      <c r="E4" s="523"/>
      <c r="F4" s="523"/>
      <c r="G4" s="523"/>
      <c r="H4" s="524"/>
      <c r="I4" s="26"/>
      <c r="J4" s="26"/>
      <c r="K4" s="26"/>
      <c r="L4" s="26"/>
      <c r="M4" s="26"/>
    </row>
    <row r="5" spans="1:32" x14ac:dyDescent="0.2">
      <c r="B5" s="175" t="s">
        <v>180</v>
      </c>
      <c r="C5" s="525" t="s">
        <v>207</v>
      </c>
      <c r="D5" s="525"/>
      <c r="E5" s="525"/>
      <c r="F5" s="525"/>
      <c r="G5" s="525"/>
      <c r="H5" s="526"/>
      <c r="I5" s="27"/>
      <c r="J5" s="27"/>
      <c r="K5" s="27"/>
      <c r="L5" s="27"/>
      <c r="M5" s="27"/>
    </row>
    <row r="6" spans="1:32" x14ac:dyDescent="0.2">
      <c r="B6" s="175" t="s">
        <v>24</v>
      </c>
      <c r="C6" s="515" t="s">
        <v>171</v>
      </c>
      <c r="D6" s="515"/>
      <c r="E6" s="515"/>
      <c r="F6" s="515"/>
      <c r="G6" s="515"/>
      <c r="H6" s="516"/>
      <c r="I6" s="27"/>
      <c r="J6" s="27"/>
      <c r="K6" s="27"/>
      <c r="L6" s="27"/>
      <c r="M6" s="27"/>
    </row>
    <row r="7" spans="1:32" x14ac:dyDescent="0.2">
      <c r="B7" s="175" t="s">
        <v>25</v>
      </c>
      <c r="C7" s="515" t="s">
        <v>167</v>
      </c>
      <c r="D7" s="515"/>
      <c r="E7" s="515"/>
      <c r="F7" s="515"/>
      <c r="G7" s="515"/>
      <c r="H7" s="516"/>
      <c r="I7" s="27"/>
      <c r="J7" s="27"/>
      <c r="K7" s="16"/>
      <c r="L7" s="27"/>
      <c r="M7" s="27"/>
    </row>
    <row r="8" spans="1:32" ht="13.5" thickBot="1" x14ac:dyDescent="0.25">
      <c r="B8" s="176" t="s">
        <v>154</v>
      </c>
      <c r="C8" s="517" t="s">
        <v>168</v>
      </c>
      <c r="D8" s="517"/>
      <c r="E8" s="517"/>
      <c r="F8" s="517"/>
      <c r="G8" s="517"/>
      <c r="H8" s="518"/>
      <c r="I8" s="27"/>
      <c r="J8" s="27"/>
      <c r="K8" s="16"/>
      <c r="L8" s="27"/>
      <c r="M8" s="27"/>
    </row>
    <row r="9" spans="1:32" x14ac:dyDescent="0.2">
      <c r="J9" s="2"/>
    </row>
    <row r="10" spans="1:32" x14ac:dyDescent="0.2">
      <c r="B10" s="3"/>
      <c r="J10" s="2"/>
    </row>
    <row r="11" spans="1:32" s="4" customFormat="1" ht="20.25" x14ac:dyDescent="0.2">
      <c r="B11" s="61" t="s">
        <v>93</v>
      </c>
      <c r="C11" s="61" t="s">
        <v>0</v>
      </c>
      <c r="D11" s="61" t="s">
        <v>1</v>
      </c>
      <c r="E11" s="6"/>
      <c r="G11" s="505" t="s">
        <v>64</v>
      </c>
      <c r="H11" s="506"/>
      <c r="I11" s="506"/>
      <c r="J11" s="506"/>
      <c r="K11" s="506"/>
      <c r="L11" s="506"/>
      <c r="N11" s="204" t="s">
        <v>163</v>
      </c>
    </row>
    <row r="12" spans="1:32" x14ac:dyDescent="0.2">
      <c r="B12" s="150" t="s">
        <v>2</v>
      </c>
      <c r="C12" s="401">
        <v>0</v>
      </c>
      <c r="D12" s="162">
        <f>IF(C$31&gt;0,C12/C$31,0)</f>
        <v>0</v>
      </c>
      <c r="E12" s="8"/>
      <c r="G12" s="497" t="s">
        <v>11</v>
      </c>
      <c r="H12" s="521"/>
      <c r="I12" s="521"/>
      <c r="J12" s="521"/>
      <c r="K12" s="521"/>
      <c r="L12" s="522"/>
      <c r="N12" s="153">
        <f>COUNTIF(AC37:AC56,"&gt;0")</f>
        <v>0</v>
      </c>
    </row>
    <row r="13" spans="1:32" x14ac:dyDescent="0.2">
      <c r="B13" s="151" t="s">
        <v>3</v>
      </c>
      <c r="C13" s="401">
        <v>0</v>
      </c>
      <c r="D13" s="162">
        <f t="shared" ref="D13:D28" si="0">IF(C$31&gt;0,C13/C$31,0)</f>
        <v>0</v>
      </c>
      <c r="E13" s="9"/>
      <c r="G13" s="497" t="s">
        <v>62</v>
      </c>
      <c r="H13" s="521"/>
      <c r="I13" s="521"/>
      <c r="J13" s="521"/>
      <c r="K13" s="521"/>
      <c r="L13" s="522"/>
      <c r="N13" s="153">
        <f>COUNTIF(AC62:AC81,"&gt;0")</f>
        <v>0</v>
      </c>
    </row>
    <row r="14" spans="1:32" x14ac:dyDescent="0.2">
      <c r="B14" s="182" t="s">
        <v>4</v>
      </c>
      <c r="C14" s="402">
        <v>0</v>
      </c>
      <c r="D14" s="210"/>
      <c r="E14" s="9"/>
      <c r="G14" s="497" t="s">
        <v>44</v>
      </c>
      <c r="H14" s="521"/>
      <c r="I14" s="521"/>
      <c r="J14" s="521"/>
      <c r="K14" s="521"/>
      <c r="L14" s="522"/>
      <c r="N14" s="153">
        <f>COUNTIF(AC87:AC106,"&gt;0")</f>
        <v>0</v>
      </c>
    </row>
    <row r="15" spans="1:32" x14ac:dyDescent="0.2">
      <c r="B15" s="151" t="s">
        <v>115</v>
      </c>
      <c r="C15" s="401">
        <v>0</v>
      </c>
      <c r="D15" s="162">
        <f t="shared" si="0"/>
        <v>0</v>
      </c>
      <c r="G15" s="497" t="s">
        <v>45</v>
      </c>
      <c r="H15" s="521"/>
      <c r="I15" s="521"/>
      <c r="J15" s="521"/>
      <c r="K15" s="521"/>
      <c r="L15" s="522"/>
      <c r="N15" s="153">
        <f>COUNTIF(AC112:AC131,"&gt;0")</f>
        <v>0</v>
      </c>
    </row>
    <row r="16" spans="1:32" x14ac:dyDescent="0.2">
      <c r="B16" s="151" t="s">
        <v>116</v>
      </c>
      <c r="C16" s="401">
        <v>0</v>
      </c>
      <c r="D16" s="162">
        <f t="shared" si="0"/>
        <v>0</v>
      </c>
      <c r="G16" s="497" t="s">
        <v>147</v>
      </c>
      <c r="H16" s="521"/>
      <c r="I16" s="521"/>
      <c r="J16" s="521"/>
      <c r="K16" s="521"/>
      <c r="L16" s="522"/>
      <c r="N16" s="153">
        <f>COUNTIF(AC133:AC152,"&gt;0")</f>
        <v>0</v>
      </c>
    </row>
    <row r="17" spans="2:14" x14ac:dyDescent="0.2">
      <c r="B17" s="151" t="s">
        <v>117</v>
      </c>
      <c r="C17" s="401">
        <v>0</v>
      </c>
      <c r="D17" s="162">
        <f t="shared" si="0"/>
        <v>0</v>
      </c>
      <c r="G17" s="497" t="s">
        <v>63</v>
      </c>
      <c r="H17" s="521"/>
      <c r="I17" s="521"/>
      <c r="J17" s="521"/>
      <c r="K17" s="521"/>
      <c r="L17" s="522"/>
      <c r="N17" s="153">
        <f>COUNTIF(AC158:AC177,"&gt;0")</f>
        <v>0</v>
      </c>
    </row>
    <row r="18" spans="2:14" x14ac:dyDescent="0.2">
      <c r="B18" s="151" t="s">
        <v>118</v>
      </c>
      <c r="C18" s="401">
        <v>0</v>
      </c>
      <c r="D18" s="162">
        <f t="shared" si="0"/>
        <v>0</v>
      </c>
      <c r="G18" s="497" t="s">
        <v>148</v>
      </c>
      <c r="H18" s="521"/>
      <c r="I18" s="521"/>
      <c r="J18" s="521"/>
      <c r="K18" s="521"/>
      <c r="L18" s="522"/>
      <c r="N18" s="153">
        <f>COUNTIF(AC179:AC198,"&gt;0")</f>
        <v>0</v>
      </c>
    </row>
    <row r="19" spans="2:14" x14ac:dyDescent="0.2">
      <c r="B19" s="151" t="s">
        <v>119</v>
      </c>
      <c r="C19" s="401">
        <v>0</v>
      </c>
      <c r="D19" s="162">
        <f t="shared" si="0"/>
        <v>0</v>
      </c>
      <c r="G19" s="497" t="s">
        <v>16</v>
      </c>
      <c r="H19" s="521"/>
      <c r="I19" s="521"/>
      <c r="J19" s="521"/>
      <c r="K19" s="521"/>
      <c r="L19" s="522"/>
      <c r="N19" s="153">
        <f>COUNTIF(AC204:AC223,"&gt;0")</f>
        <v>0</v>
      </c>
    </row>
    <row r="20" spans="2:14" s="10" customFormat="1" x14ac:dyDescent="0.2">
      <c r="B20" s="178" t="s">
        <v>107</v>
      </c>
      <c r="C20" s="190">
        <f>C12+C13+C15+C16+C17+C18+C19</f>
        <v>0</v>
      </c>
      <c r="D20" s="179">
        <f t="shared" si="0"/>
        <v>0</v>
      </c>
      <c r="E20" s="1"/>
      <c r="G20" s="497" t="s">
        <v>17</v>
      </c>
      <c r="H20" s="521"/>
      <c r="I20" s="521"/>
      <c r="J20" s="521"/>
      <c r="K20" s="521"/>
      <c r="L20" s="522"/>
      <c r="N20" s="153">
        <f>COUNTIF(AC229:AC248,"&gt;0")</f>
        <v>0</v>
      </c>
    </row>
    <row r="21" spans="2:14" x14ac:dyDescent="0.2">
      <c r="B21" s="118" t="s">
        <v>7</v>
      </c>
      <c r="C21" s="403">
        <v>0</v>
      </c>
      <c r="D21" s="163">
        <f t="shared" si="0"/>
        <v>0</v>
      </c>
      <c r="E21" s="13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180" t="s">
        <v>4</v>
      </c>
      <c r="C22" s="404">
        <v>0</v>
      </c>
      <c r="D22" s="181">
        <f t="shared" si="0"/>
        <v>0</v>
      </c>
      <c r="E22" s="9"/>
      <c r="G22" s="2"/>
    </row>
    <row r="23" spans="2:14" x14ac:dyDescent="0.2">
      <c r="B23" s="118" t="s">
        <v>120</v>
      </c>
      <c r="C23" s="403">
        <v>0</v>
      </c>
      <c r="D23" s="163">
        <f t="shared" si="0"/>
        <v>0</v>
      </c>
      <c r="E23" s="13"/>
      <c r="G23" s="2"/>
    </row>
    <row r="24" spans="2:14" ht="15.75" x14ac:dyDescent="0.2">
      <c r="B24" s="118" t="s">
        <v>121</v>
      </c>
      <c r="C24" s="403">
        <v>0</v>
      </c>
      <c r="D24" s="163">
        <f t="shared" si="0"/>
        <v>0</v>
      </c>
      <c r="E24" s="13"/>
      <c r="G24" s="527" t="s">
        <v>56</v>
      </c>
      <c r="H24" s="528"/>
      <c r="I24" s="528"/>
      <c r="J24" s="528"/>
      <c r="K24" s="528"/>
      <c r="L24" s="529"/>
    </row>
    <row r="25" spans="2:14" x14ac:dyDescent="0.2">
      <c r="B25" s="118" t="s">
        <v>122</v>
      </c>
      <c r="C25" s="403">
        <v>0</v>
      </c>
      <c r="D25" s="163">
        <f t="shared" si="0"/>
        <v>0</v>
      </c>
      <c r="E25" s="13"/>
      <c r="G25" s="214"/>
      <c r="H25" s="215"/>
      <c r="I25" s="215"/>
      <c r="J25" s="216"/>
      <c r="K25" s="215"/>
      <c r="L25" s="217"/>
    </row>
    <row r="26" spans="2:14" x14ac:dyDescent="0.2">
      <c r="B26" s="118" t="s">
        <v>123</v>
      </c>
      <c r="C26" s="403">
        <v>0</v>
      </c>
      <c r="D26" s="163">
        <f t="shared" si="0"/>
        <v>0</v>
      </c>
      <c r="E26" s="13"/>
      <c r="G26" s="108" t="s">
        <v>105</v>
      </c>
      <c r="H26" s="109"/>
      <c r="I26" s="109"/>
      <c r="J26" s="110"/>
      <c r="K26" s="109"/>
      <c r="L26" s="111"/>
    </row>
    <row r="27" spans="2:14" x14ac:dyDescent="0.2">
      <c r="B27" s="118" t="s">
        <v>124</v>
      </c>
      <c r="C27" s="403">
        <v>0</v>
      </c>
      <c r="D27" s="163">
        <f t="shared" si="0"/>
        <v>0</v>
      </c>
      <c r="E27" s="13"/>
      <c r="G27" s="164" t="s">
        <v>126</v>
      </c>
      <c r="H27" s="109"/>
      <c r="I27" s="109"/>
      <c r="J27" s="109"/>
      <c r="K27" s="113"/>
      <c r="L27" s="114"/>
    </row>
    <row r="28" spans="2:14" x14ac:dyDescent="0.2">
      <c r="B28" s="152" t="s">
        <v>125</v>
      </c>
      <c r="C28" s="403">
        <v>0</v>
      </c>
      <c r="D28" s="210">
        <f t="shared" si="0"/>
        <v>0</v>
      </c>
      <c r="E28" s="13"/>
      <c r="G28" s="164" t="s">
        <v>127</v>
      </c>
      <c r="H28" s="109"/>
      <c r="I28" s="109"/>
      <c r="J28" s="109"/>
      <c r="K28" s="113"/>
      <c r="L28" s="114"/>
    </row>
    <row r="29" spans="2:14" s="10" customFormat="1" x14ac:dyDescent="0.2">
      <c r="B29" s="68" t="s">
        <v>108</v>
      </c>
      <c r="C29" s="191">
        <f>C21+C23+C24+C25+C26+C27-C28</f>
        <v>0</v>
      </c>
      <c r="D29" s="149">
        <f>IF(C$31&lt;&gt;0,C29/C$31,0)</f>
        <v>0</v>
      </c>
      <c r="E29" s="11"/>
      <c r="G29" s="164" t="s">
        <v>132</v>
      </c>
      <c r="H29" s="109"/>
      <c r="I29" s="109"/>
      <c r="J29" s="109"/>
      <c r="K29" s="113"/>
      <c r="L29" s="114"/>
    </row>
    <row r="30" spans="2:14" ht="13.5" thickBot="1" x14ac:dyDescent="0.25">
      <c r="B30" s="14"/>
      <c r="C30" s="15"/>
      <c r="D30" s="16"/>
      <c r="E30" s="13"/>
      <c r="G30" s="164" t="s">
        <v>133</v>
      </c>
      <c r="H30" s="109"/>
      <c r="I30" s="109"/>
      <c r="J30" s="109"/>
      <c r="K30" s="113"/>
      <c r="L30" s="114"/>
    </row>
    <row r="31" spans="2:14" x14ac:dyDescent="0.2">
      <c r="B31" s="171" t="s">
        <v>155</v>
      </c>
      <c r="C31" s="208">
        <f>C29+C20</f>
        <v>0</v>
      </c>
      <c r="D31" s="209"/>
      <c r="E31" s="13"/>
      <c r="G31" s="164"/>
      <c r="H31" s="206" t="s">
        <v>157</v>
      </c>
      <c r="I31" s="109"/>
      <c r="J31" s="205" t="s">
        <v>164</v>
      </c>
      <c r="K31" s="113"/>
      <c r="L31" s="207" t="s">
        <v>156</v>
      </c>
    </row>
    <row r="32" spans="2:14" ht="12.75" customHeight="1" thickBot="1" x14ac:dyDescent="0.25">
      <c r="B32" s="172" t="s">
        <v>130</v>
      </c>
      <c r="C32" s="183">
        <f>C14+C22</f>
        <v>0</v>
      </c>
      <c r="D32" s="173">
        <f>IF(C31&gt;0,C32/C31,0)</f>
        <v>0</v>
      </c>
      <c r="G32" s="115"/>
      <c r="H32" s="116"/>
      <c r="I32" s="116"/>
      <c r="J32" s="116"/>
      <c r="K32" s="116"/>
      <c r="L32" s="117"/>
    </row>
    <row r="33" spans="2:32" ht="15" x14ac:dyDescent="0.2">
      <c r="B33" s="16"/>
      <c r="C33" s="16"/>
      <c r="D33" s="16"/>
      <c r="E33" s="16"/>
      <c r="F33" s="16"/>
      <c r="G33" s="28"/>
      <c r="H33" s="28"/>
      <c r="I33" s="28"/>
      <c r="J33" s="28"/>
      <c r="K33" s="28"/>
      <c r="L33" s="28"/>
      <c r="M33" s="28"/>
    </row>
    <row r="34" spans="2:32" ht="13.5" thickBot="1" x14ac:dyDescent="0.25">
      <c r="B34" s="16"/>
      <c r="C34" s="16"/>
      <c r="D34" s="16"/>
      <c r="E34" s="16"/>
      <c r="F34" s="16"/>
      <c r="G34" s="29"/>
      <c r="H34" s="16"/>
      <c r="I34" s="16"/>
      <c r="J34" s="16"/>
      <c r="K34" s="16"/>
      <c r="L34" s="16"/>
      <c r="M34" s="16"/>
    </row>
    <row r="35" spans="2:32" ht="13.5" customHeight="1" thickBot="1" x14ac:dyDescent="0.25">
      <c r="B35" s="530" t="s">
        <v>66</v>
      </c>
      <c r="C35" s="533" t="s">
        <v>27</v>
      </c>
      <c r="D35" s="533"/>
      <c r="E35" s="533" t="s">
        <v>28</v>
      </c>
      <c r="F35" s="533"/>
      <c r="G35" s="533"/>
      <c r="H35" s="534" t="s">
        <v>29</v>
      </c>
      <c r="I35" s="534"/>
      <c r="J35" s="534"/>
      <c r="K35" s="533" t="s">
        <v>30</v>
      </c>
      <c r="L35" s="533"/>
      <c r="M35" s="533"/>
      <c r="N35" s="533" t="s">
        <v>31</v>
      </c>
      <c r="O35" s="533"/>
      <c r="P35" s="533"/>
      <c r="Q35" s="533" t="s">
        <v>32</v>
      </c>
      <c r="R35" s="533"/>
      <c r="S35" s="533"/>
      <c r="T35" s="533" t="s">
        <v>33</v>
      </c>
      <c r="U35" s="533"/>
      <c r="V35" s="533"/>
      <c r="W35" s="533" t="s">
        <v>34</v>
      </c>
      <c r="X35" s="533"/>
      <c r="Y35" s="533"/>
      <c r="Z35" s="533" t="s">
        <v>35</v>
      </c>
      <c r="AA35" s="533"/>
      <c r="AB35" s="533"/>
      <c r="AC35" s="535" t="s">
        <v>22</v>
      </c>
      <c r="AD35" s="535" t="s">
        <v>134</v>
      </c>
      <c r="AE35" s="537" t="s">
        <v>135</v>
      </c>
      <c r="AF35" s="535" t="s">
        <v>128</v>
      </c>
    </row>
    <row r="36" spans="2:32" ht="12.75" customHeight="1" thickBot="1" x14ac:dyDescent="0.25">
      <c r="B36" s="531"/>
      <c r="C36" s="158" t="s">
        <v>36</v>
      </c>
      <c r="D36" s="159" t="s">
        <v>37</v>
      </c>
      <c r="E36" s="154" t="s">
        <v>38</v>
      </c>
      <c r="F36" s="155" t="s">
        <v>39</v>
      </c>
      <c r="G36" s="156" t="s">
        <v>22</v>
      </c>
      <c r="H36" s="154" t="s">
        <v>38</v>
      </c>
      <c r="I36" s="155" t="s">
        <v>39</v>
      </c>
      <c r="J36" s="156" t="s">
        <v>22</v>
      </c>
      <c r="K36" s="154" t="s">
        <v>38</v>
      </c>
      <c r="L36" s="155" t="s">
        <v>39</v>
      </c>
      <c r="M36" s="156" t="s">
        <v>22</v>
      </c>
      <c r="N36" s="154" t="s">
        <v>38</v>
      </c>
      <c r="O36" s="155" t="s">
        <v>39</v>
      </c>
      <c r="P36" s="156" t="s">
        <v>22</v>
      </c>
      <c r="Q36" s="154" t="s">
        <v>38</v>
      </c>
      <c r="R36" s="155" t="s">
        <v>39</v>
      </c>
      <c r="S36" s="156" t="s">
        <v>22</v>
      </c>
      <c r="T36" s="154" t="s">
        <v>38</v>
      </c>
      <c r="U36" s="155" t="s">
        <v>39</v>
      </c>
      <c r="V36" s="156" t="s">
        <v>22</v>
      </c>
      <c r="W36" s="154" t="s">
        <v>38</v>
      </c>
      <c r="X36" s="155" t="s">
        <v>39</v>
      </c>
      <c r="Y36" s="156" t="s">
        <v>22</v>
      </c>
      <c r="Z36" s="154" t="s">
        <v>38</v>
      </c>
      <c r="AA36" s="155" t="s">
        <v>39</v>
      </c>
      <c r="AB36" s="156" t="s">
        <v>22</v>
      </c>
      <c r="AC36" s="535"/>
      <c r="AD36" s="536"/>
      <c r="AE36" s="538"/>
      <c r="AF36" s="536"/>
    </row>
    <row r="37" spans="2:32" ht="12.75" customHeight="1" x14ac:dyDescent="0.2">
      <c r="B37" s="531"/>
      <c r="C37" s="405"/>
      <c r="D37" s="408"/>
      <c r="E37" s="411"/>
      <c r="F37" s="414"/>
      <c r="G37" s="185">
        <f t="shared" ref="G37:G56" si="1">E37*F37</f>
        <v>0</v>
      </c>
      <c r="H37" s="411"/>
      <c r="I37" s="414"/>
      <c r="J37" s="185">
        <f t="shared" ref="J37:J56" si="2">H37*I37</f>
        <v>0</v>
      </c>
      <c r="K37" s="411"/>
      <c r="L37" s="414"/>
      <c r="M37" s="185">
        <f t="shared" ref="M37:M56" si="3">K37*L37</f>
        <v>0</v>
      </c>
      <c r="N37" s="411"/>
      <c r="O37" s="414"/>
      <c r="P37" s="185">
        <f t="shared" ref="P37:P56" si="4">N37*O37</f>
        <v>0</v>
      </c>
      <c r="Q37" s="411"/>
      <c r="R37" s="414"/>
      <c r="S37" s="185">
        <f t="shared" ref="S37:S42" si="5">Q37*R37</f>
        <v>0</v>
      </c>
      <c r="T37" s="411"/>
      <c r="U37" s="414"/>
      <c r="V37" s="185">
        <f t="shared" ref="V37:V56" si="6">T37*U37</f>
        <v>0</v>
      </c>
      <c r="W37" s="411"/>
      <c r="X37" s="414"/>
      <c r="Y37" s="185">
        <f t="shared" ref="Y37:Y56" si="7">W37*X37</f>
        <v>0</v>
      </c>
      <c r="Z37" s="411"/>
      <c r="AA37" s="414"/>
      <c r="AB37" s="185">
        <f t="shared" ref="AB37:AB56" si="8">Z37*AA37</f>
        <v>0</v>
      </c>
      <c r="AC37" s="192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531"/>
      <c r="C38" s="406"/>
      <c r="D38" s="409"/>
      <c r="E38" s="412"/>
      <c r="F38" s="415"/>
      <c r="G38" s="186">
        <f t="shared" si="1"/>
        <v>0</v>
      </c>
      <c r="H38" s="412"/>
      <c r="I38" s="415"/>
      <c r="J38" s="186">
        <f t="shared" si="2"/>
        <v>0</v>
      </c>
      <c r="K38" s="412"/>
      <c r="L38" s="415"/>
      <c r="M38" s="186">
        <f t="shared" si="3"/>
        <v>0</v>
      </c>
      <c r="N38" s="412"/>
      <c r="O38" s="415"/>
      <c r="P38" s="186">
        <f t="shared" si="4"/>
        <v>0</v>
      </c>
      <c r="Q38" s="412"/>
      <c r="R38" s="415"/>
      <c r="S38" s="186">
        <f t="shared" si="5"/>
        <v>0</v>
      </c>
      <c r="T38" s="412"/>
      <c r="U38" s="415"/>
      <c r="V38" s="186">
        <f t="shared" si="6"/>
        <v>0</v>
      </c>
      <c r="W38" s="412"/>
      <c r="X38" s="415"/>
      <c r="Y38" s="186">
        <f t="shared" si="7"/>
        <v>0</v>
      </c>
      <c r="Z38" s="412"/>
      <c r="AA38" s="415"/>
      <c r="AB38" s="186">
        <f t="shared" si="8"/>
        <v>0</v>
      </c>
      <c r="AC38" s="193">
        <f t="shared" si="9"/>
        <v>0</v>
      </c>
      <c r="AD38" s="427"/>
      <c r="AE38" s="427"/>
      <c r="AF38" s="418"/>
    </row>
    <row r="39" spans="2:32" ht="12.75" customHeight="1" x14ac:dyDescent="0.2">
      <c r="B39" s="531"/>
      <c r="C39" s="406"/>
      <c r="D39" s="409"/>
      <c r="E39" s="412"/>
      <c r="F39" s="415"/>
      <c r="G39" s="186">
        <f t="shared" si="1"/>
        <v>0</v>
      </c>
      <c r="H39" s="412"/>
      <c r="I39" s="415"/>
      <c r="J39" s="186">
        <f t="shared" si="2"/>
        <v>0</v>
      </c>
      <c r="K39" s="412"/>
      <c r="L39" s="415"/>
      <c r="M39" s="186">
        <f t="shared" si="3"/>
        <v>0</v>
      </c>
      <c r="N39" s="412"/>
      <c r="O39" s="415"/>
      <c r="P39" s="186">
        <f t="shared" si="4"/>
        <v>0</v>
      </c>
      <c r="Q39" s="412"/>
      <c r="R39" s="415"/>
      <c r="S39" s="186">
        <f t="shared" si="5"/>
        <v>0</v>
      </c>
      <c r="T39" s="412"/>
      <c r="U39" s="415"/>
      <c r="V39" s="186">
        <f t="shared" si="6"/>
        <v>0</v>
      </c>
      <c r="W39" s="412"/>
      <c r="X39" s="415"/>
      <c r="Y39" s="186">
        <f t="shared" si="7"/>
        <v>0</v>
      </c>
      <c r="Z39" s="412"/>
      <c r="AA39" s="415"/>
      <c r="AB39" s="186">
        <f t="shared" si="8"/>
        <v>0</v>
      </c>
      <c r="AC39" s="193">
        <f t="shared" si="9"/>
        <v>0</v>
      </c>
      <c r="AD39" s="427"/>
      <c r="AE39" s="427"/>
      <c r="AF39" s="418"/>
    </row>
    <row r="40" spans="2:32" ht="12.75" customHeight="1" x14ac:dyDescent="0.2">
      <c r="B40" s="531"/>
      <c r="C40" s="406"/>
      <c r="D40" s="409"/>
      <c r="E40" s="412"/>
      <c r="F40" s="415"/>
      <c r="G40" s="186">
        <f t="shared" si="1"/>
        <v>0</v>
      </c>
      <c r="H40" s="412"/>
      <c r="I40" s="415"/>
      <c r="J40" s="186">
        <f t="shared" si="2"/>
        <v>0</v>
      </c>
      <c r="K40" s="412"/>
      <c r="L40" s="415"/>
      <c r="M40" s="186">
        <f t="shared" si="3"/>
        <v>0</v>
      </c>
      <c r="N40" s="412"/>
      <c r="O40" s="415"/>
      <c r="P40" s="186">
        <f t="shared" si="4"/>
        <v>0</v>
      </c>
      <c r="Q40" s="412"/>
      <c r="R40" s="415"/>
      <c r="S40" s="186">
        <f t="shared" si="5"/>
        <v>0</v>
      </c>
      <c r="T40" s="412"/>
      <c r="U40" s="415"/>
      <c r="V40" s="186">
        <f t="shared" si="6"/>
        <v>0</v>
      </c>
      <c r="W40" s="412"/>
      <c r="X40" s="415"/>
      <c r="Y40" s="186">
        <f t="shared" si="7"/>
        <v>0</v>
      </c>
      <c r="Z40" s="412"/>
      <c r="AA40" s="415"/>
      <c r="AB40" s="186">
        <f t="shared" si="8"/>
        <v>0</v>
      </c>
      <c r="AC40" s="193">
        <f t="shared" si="9"/>
        <v>0</v>
      </c>
      <c r="AD40" s="427"/>
      <c r="AE40" s="427"/>
      <c r="AF40" s="418"/>
    </row>
    <row r="41" spans="2:32" ht="12.75" customHeight="1" x14ac:dyDescent="0.2">
      <c r="B41" s="531"/>
      <c r="C41" s="406"/>
      <c r="D41" s="409"/>
      <c r="E41" s="412"/>
      <c r="F41" s="415"/>
      <c r="G41" s="186">
        <f t="shared" si="1"/>
        <v>0</v>
      </c>
      <c r="H41" s="412"/>
      <c r="I41" s="415"/>
      <c r="J41" s="186">
        <f t="shared" si="2"/>
        <v>0</v>
      </c>
      <c r="K41" s="412"/>
      <c r="L41" s="415"/>
      <c r="M41" s="186">
        <f t="shared" si="3"/>
        <v>0</v>
      </c>
      <c r="N41" s="412"/>
      <c r="O41" s="415"/>
      <c r="P41" s="186">
        <f t="shared" si="4"/>
        <v>0</v>
      </c>
      <c r="Q41" s="412"/>
      <c r="R41" s="415"/>
      <c r="S41" s="186">
        <f t="shared" si="5"/>
        <v>0</v>
      </c>
      <c r="T41" s="412"/>
      <c r="U41" s="415"/>
      <c r="V41" s="186">
        <f t="shared" si="6"/>
        <v>0</v>
      </c>
      <c r="W41" s="412"/>
      <c r="X41" s="415"/>
      <c r="Y41" s="186">
        <f t="shared" si="7"/>
        <v>0</v>
      </c>
      <c r="Z41" s="412"/>
      <c r="AA41" s="415"/>
      <c r="AB41" s="186">
        <f t="shared" si="8"/>
        <v>0</v>
      </c>
      <c r="AC41" s="193">
        <f t="shared" si="9"/>
        <v>0</v>
      </c>
      <c r="AD41" s="427"/>
      <c r="AE41" s="427"/>
      <c r="AF41" s="418"/>
    </row>
    <row r="42" spans="2:32" ht="12.75" customHeight="1" x14ac:dyDescent="0.2">
      <c r="B42" s="531"/>
      <c r="C42" s="406"/>
      <c r="D42" s="409"/>
      <c r="E42" s="412"/>
      <c r="F42" s="415"/>
      <c r="G42" s="186">
        <f t="shared" si="1"/>
        <v>0</v>
      </c>
      <c r="H42" s="412"/>
      <c r="I42" s="415"/>
      <c r="J42" s="186">
        <f t="shared" si="2"/>
        <v>0</v>
      </c>
      <c r="K42" s="412"/>
      <c r="L42" s="415"/>
      <c r="M42" s="186">
        <f t="shared" si="3"/>
        <v>0</v>
      </c>
      <c r="N42" s="412"/>
      <c r="O42" s="415"/>
      <c r="P42" s="186">
        <f t="shared" si="4"/>
        <v>0</v>
      </c>
      <c r="Q42" s="412"/>
      <c r="R42" s="415"/>
      <c r="S42" s="186">
        <f t="shared" si="5"/>
        <v>0</v>
      </c>
      <c r="T42" s="412"/>
      <c r="U42" s="415"/>
      <c r="V42" s="186">
        <f t="shared" si="6"/>
        <v>0</v>
      </c>
      <c r="W42" s="412"/>
      <c r="X42" s="415"/>
      <c r="Y42" s="186">
        <f t="shared" si="7"/>
        <v>0</v>
      </c>
      <c r="Z42" s="412"/>
      <c r="AA42" s="415"/>
      <c r="AB42" s="186">
        <f t="shared" si="8"/>
        <v>0</v>
      </c>
      <c r="AC42" s="193">
        <f t="shared" si="9"/>
        <v>0</v>
      </c>
      <c r="AD42" s="427"/>
      <c r="AE42" s="427"/>
      <c r="AF42" s="418"/>
    </row>
    <row r="43" spans="2:32" ht="12.75" customHeight="1" x14ac:dyDescent="0.2">
      <c r="B43" s="531"/>
      <c r="C43" s="406"/>
      <c r="D43" s="409"/>
      <c r="E43" s="412"/>
      <c r="F43" s="415"/>
      <c r="G43" s="186">
        <f t="shared" si="1"/>
        <v>0</v>
      </c>
      <c r="H43" s="412"/>
      <c r="I43" s="415"/>
      <c r="J43" s="186">
        <f t="shared" si="2"/>
        <v>0</v>
      </c>
      <c r="K43" s="412"/>
      <c r="L43" s="415"/>
      <c r="M43" s="186">
        <f t="shared" si="3"/>
        <v>0</v>
      </c>
      <c r="N43" s="412"/>
      <c r="O43" s="415"/>
      <c r="P43" s="186">
        <f t="shared" si="4"/>
        <v>0</v>
      </c>
      <c r="Q43" s="412"/>
      <c r="R43" s="415"/>
      <c r="S43" s="186">
        <f t="shared" ref="S43:S48" si="10">Q43*R43</f>
        <v>0</v>
      </c>
      <c r="T43" s="412"/>
      <c r="U43" s="415"/>
      <c r="V43" s="186">
        <f t="shared" si="6"/>
        <v>0</v>
      </c>
      <c r="W43" s="412"/>
      <c r="X43" s="415"/>
      <c r="Y43" s="186">
        <f t="shared" si="7"/>
        <v>0</v>
      </c>
      <c r="Z43" s="412"/>
      <c r="AA43" s="415"/>
      <c r="AB43" s="186">
        <f t="shared" si="8"/>
        <v>0</v>
      </c>
      <c r="AC43" s="193">
        <f t="shared" si="9"/>
        <v>0</v>
      </c>
      <c r="AD43" s="427"/>
      <c r="AE43" s="427"/>
      <c r="AF43" s="418"/>
    </row>
    <row r="44" spans="2:32" ht="12.75" customHeight="1" x14ac:dyDescent="0.2">
      <c r="B44" s="531"/>
      <c r="C44" s="406"/>
      <c r="D44" s="409"/>
      <c r="E44" s="412"/>
      <c r="F44" s="415"/>
      <c r="G44" s="186">
        <f t="shared" si="1"/>
        <v>0</v>
      </c>
      <c r="H44" s="412"/>
      <c r="I44" s="415"/>
      <c r="J44" s="186">
        <f t="shared" si="2"/>
        <v>0</v>
      </c>
      <c r="K44" s="412"/>
      <c r="L44" s="415"/>
      <c r="M44" s="186">
        <f t="shared" si="3"/>
        <v>0</v>
      </c>
      <c r="N44" s="412"/>
      <c r="O44" s="415"/>
      <c r="P44" s="186">
        <f t="shared" si="4"/>
        <v>0</v>
      </c>
      <c r="Q44" s="412"/>
      <c r="R44" s="415"/>
      <c r="S44" s="186">
        <f t="shared" si="10"/>
        <v>0</v>
      </c>
      <c r="T44" s="412"/>
      <c r="U44" s="415"/>
      <c r="V44" s="186">
        <f t="shared" si="6"/>
        <v>0</v>
      </c>
      <c r="W44" s="412"/>
      <c r="X44" s="415"/>
      <c r="Y44" s="186">
        <f t="shared" si="7"/>
        <v>0</v>
      </c>
      <c r="Z44" s="412"/>
      <c r="AA44" s="415"/>
      <c r="AB44" s="186">
        <f t="shared" si="8"/>
        <v>0</v>
      </c>
      <c r="AC44" s="193">
        <f t="shared" si="9"/>
        <v>0</v>
      </c>
      <c r="AD44" s="427"/>
      <c r="AE44" s="427"/>
      <c r="AF44" s="418"/>
    </row>
    <row r="45" spans="2:32" ht="12.75" customHeight="1" x14ac:dyDescent="0.2">
      <c r="B45" s="531"/>
      <c r="C45" s="406"/>
      <c r="D45" s="409"/>
      <c r="E45" s="412"/>
      <c r="F45" s="415"/>
      <c r="G45" s="186">
        <f t="shared" si="1"/>
        <v>0</v>
      </c>
      <c r="H45" s="412"/>
      <c r="I45" s="415"/>
      <c r="J45" s="186">
        <f t="shared" si="2"/>
        <v>0</v>
      </c>
      <c r="K45" s="412"/>
      <c r="L45" s="415"/>
      <c r="M45" s="186">
        <f t="shared" si="3"/>
        <v>0</v>
      </c>
      <c r="N45" s="412"/>
      <c r="O45" s="415"/>
      <c r="P45" s="186">
        <f t="shared" si="4"/>
        <v>0</v>
      </c>
      <c r="Q45" s="412"/>
      <c r="R45" s="415"/>
      <c r="S45" s="186">
        <f t="shared" si="10"/>
        <v>0</v>
      </c>
      <c r="T45" s="412"/>
      <c r="U45" s="415"/>
      <c r="V45" s="186">
        <f t="shared" si="6"/>
        <v>0</v>
      </c>
      <c r="W45" s="412"/>
      <c r="X45" s="415"/>
      <c r="Y45" s="186">
        <f t="shared" si="7"/>
        <v>0</v>
      </c>
      <c r="Z45" s="412"/>
      <c r="AA45" s="415"/>
      <c r="AB45" s="186">
        <f t="shared" si="8"/>
        <v>0</v>
      </c>
      <c r="AC45" s="193">
        <f t="shared" si="9"/>
        <v>0</v>
      </c>
      <c r="AD45" s="427"/>
      <c r="AE45" s="427"/>
      <c r="AF45" s="418"/>
    </row>
    <row r="46" spans="2:32" ht="12.75" customHeight="1" x14ac:dyDescent="0.2">
      <c r="B46" s="531"/>
      <c r="C46" s="406"/>
      <c r="D46" s="409"/>
      <c r="E46" s="412"/>
      <c r="F46" s="415"/>
      <c r="G46" s="186">
        <f t="shared" si="1"/>
        <v>0</v>
      </c>
      <c r="H46" s="412"/>
      <c r="I46" s="415"/>
      <c r="J46" s="186">
        <f t="shared" si="2"/>
        <v>0</v>
      </c>
      <c r="K46" s="412"/>
      <c r="L46" s="415"/>
      <c r="M46" s="186">
        <f t="shared" si="3"/>
        <v>0</v>
      </c>
      <c r="N46" s="412"/>
      <c r="O46" s="415"/>
      <c r="P46" s="186">
        <f t="shared" si="4"/>
        <v>0</v>
      </c>
      <c r="Q46" s="412"/>
      <c r="R46" s="415"/>
      <c r="S46" s="186">
        <f t="shared" si="10"/>
        <v>0</v>
      </c>
      <c r="T46" s="412"/>
      <c r="U46" s="415"/>
      <c r="V46" s="186">
        <f t="shared" si="6"/>
        <v>0</v>
      </c>
      <c r="W46" s="412"/>
      <c r="X46" s="415"/>
      <c r="Y46" s="186">
        <f t="shared" si="7"/>
        <v>0</v>
      </c>
      <c r="Z46" s="412"/>
      <c r="AA46" s="415"/>
      <c r="AB46" s="186">
        <f t="shared" si="8"/>
        <v>0</v>
      </c>
      <c r="AC46" s="193">
        <f t="shared" si="9"/>
        <v>0</v>
      </c>
      <c r="AD46" s="427"/>
      <c r="AE46" s="427"/>
      <c r="AF46" s="418"/>
    </row>
    <row r="47" spans="2:32" ht="12.75" customHeight="1" x14ac:dyDescent="0.2">
      <c r="B47" s="531"/>
      <c r="C47" s="406"/>
      <c r="D47" s="409"/>
      <c r="E47" s="412"/>
      <c r="F47" s="415"/>
      <c r="G47" s="186">
        <f t="shared" si="1"/>
        <v>0</v>
      </c>
      <c r="H47" s="412"/>
      <c r="I47" s="415"/>
      <c r="J47" s="186">
        <f t="shared" si="2"/>
        <v>0</v>
      </c>
      <c r="K47" s="412"/>
      <c r="L47" s="415"/>
      <c r="M47" s="186">
        <f t="shared" si="3"/>
        <v>0</v>
      </c>
      <c r="N47" s="412"/>
      <c r="O47" s="415"/>
      <c r="P47" s="186">
        <f t="shared" si="4"/>
        <v>0</v>
      </c>
      <c r="Q47" s="412"/>
      <c r="R47" s="415"/>
      <c r="S47" s="186">
        <f t="shared" si="10"/>
        <v>0</v>
      </c>
      <c r="T47" s="412"/>
      <c r="U47" s="415"/>
      <c r="V47" s="186">
        <f t="shared" si="6"/>
        <v>0</v>
      </c>
      <c r="W47" s="412"/>
      <c r="X47" s="415"/>
      <c r="Y47" s="186">
        <f t="shared" si="7"/>
        <v>0</v>
      </c>
      <c r="Z47" s="412"/>
      <c r="AA47" s="415"/>
      <c r="AB47" s="186">
        <f t="shared" si="8"/>
        <v>0</v>
      </c>
      <c r="AC47" s="193">
        <f t="shared" si="9"/>
        <v>0</v>
      </c>
      <c r="AD47" s="427"/>
      <c r="AE47" s="427"/>
      <c r="AF47" s="418"/>
    </row>
    <row r="48" spans="2:32" ht="12.75" customHeight="1" x14ac:dyDescent="0.2">
      <c r="B48" s="531"/>
      <c r="C48" s="406"/>
      <c r="D48" s="409"/>
      <c r="E48" s="412"/>
      <c r="F48" s="415"/>
      <c r="G48" s="186">
        <f t="shared" si="1"/>
        <v>0</v>
      </c>
      <c r="H48" s="412"/>
      <c r="I48" s="415"/>
      <c r="J48" s="186">
        <f t="shared" si="2"/>
        <v>0</v>
      </c>
      <c r="K48" s="412"/>
      <c r="L48" s="415"/>
      <c r="M48" s="186">
        <f t="shared" si="3"/>
        <v>0</v>
      </c>
      <c r="N48" s="412"/>
      <c r="O48" s="415"/>
      <c r="P48" s="186">
        <f t="shared" si="4"/>
        <v>0</v>
      </c>
      <c r="Q48" s="412"/>
      <c r="R48" s="415"/>
      <c r="S48" s="186">
        <f t="shared" si="10"/>
        <v>0</v>
      </c>
      <c r="T48" s="412"/>
      <c r="U48" s="415"/>
      <c r="V48" s="186">
        <f t="shared" si="6"/>
        <v>0</v>
      </c>
      <c r="W48" s="412"/>
      <c r="X48" s="415"/>
      <c r="Y48" s="186">
        <f t="shared" si="7"/>
        <v>0</v>
      </c>
      <c r="Z48" s="412"/>
      <c r="AA48" s="415"/>
      <c r="AB48" s="186">
        <f t="shared" si="8"/>
        <v>0</v>
      </c>
      <c r="AC48" s="193">
        <f t="shared" si="9"/>
        <v>0</v>
      </c>
      <c r="AD48" s="427"/>
      <c r="AE48" s="427"/>
      <c r="AF48" s="418"/>
    </row>
    <row r="49" spans="2:32" ht="12.75" customHeight="1" x14ac:dyDescent="0.2">
      <c r="B49" s="531"/>
      <c r="C49" s="406"/>
      <c r="D49" s="409"/>
      <c r="E49" s="412"/>
      <c r="F49" s="415"/>
      <c r="G49" s="186">
        <f t="shared" si="1"/>
        <v>0</v>
      </c>
      <c r="H49" s="412"/>
      <c r="I49" s="415"/>
      <c r="J49" s="186">
        <f t="shared" si="2"/>
        <v>0</v>
      </c>
      <c r="K49" s="412"/>
      <c r="L49" s="415"/>
      <c r="M49" s="186">
        <f t="shared" si="3"/>
        <v>0</v>
      </c>
      <c r="N49" s="412"/>
      <c r="O49" s="415"/>
      <c r="P49" s="186">
        <f t="shared" si="4"/>
        <v>0</v>
      </c>
      <c r="Q49" s="412"/>
      <c r="R49" s="415"/>
      <c r="S49" s="186">
        <f t="shared" ref="S49:S54" si="11">Q49*R49</f>
        <v>0</v>
      </c>
      <c r="T49" s="412"/>
      <c r="U49" s="415"/>
      <c r="V49" s="186">
        <f t="shared" si="6"/>
        <v>0</v>
      </c>
      <c r="W49" s="412"/>
      <c r="X49" s="415"/>
      <c r="Y49" s="186">
        <f t="shared" si="7"/>
        <v>0</v>
      </c>
      <c r="Z49" s="412"/>
      <c r="AA49" s="415"/>
      <c r="AB49" s="186">
        <f t="shared" si="8"/>
        <v>0</v>
      </c>
      <c r="AC49" s="193">
        <f t="shared" si="9"/>
        <v>0</v>
      </c>
      <c r="AD49" s="427"/>
      <c r="AE49" s="427"/>
      <c r="AF49" s="418"/>
    </row>
    <row r="50" spans="2:32" ht="12.75" customHeight="1" x14ac:dyDescent="0.2">
      <c r="B50" s="531"/>
      <c r="C50" s="406"/>
      <c r="D50" s="409"/>
      <c r="E50" s="412"/>
      <c r="F50" s="415"/>
      <c r="G50" s="186">
        <f t="shared" si="1"/>
        <v>0</v>
      </c>
      <c r="H50" s="412"/>
      <c r="I50" s="415"/>
      <c r="J50" s="186">
        <f t="shared" si="2"/>
        <v>0</v>
      </c>
      <c r="K50" s="412"/>
      <c r="L50" s="415"/>
      <c r="M50" s="186">
        <f t="shared" si="3"/>
        <v>0</v>
      </c>
      <c r="N50" s="412"/>
      <c r="O50" s="415"/>
      <c r="P50" s="186">
        <f t="shared" si="4"/>
        <v>0</v>
      </c>
      <c r="Q50" s="412"/>
      <c r="R50" s="415"/>
      <c r="S50" s="186">
        <f t="shared" si="11"/>
        <v>0</v>
      </c>
      <c r="T50" s="412"/>
      <c r="U50" s="415"/>
      <c r="V50" s="186">
        <f t="shared" si="6"/>
        <v>0</v>
      </c>
      <c r="W50" s="412"/>
      <c r="X50" s="415"/>
      <c r="Y50" s="186">
        <f t="shared" si="7"/>
        <v>0</v>
      </c>
      <c r="Z50" s="412"/>
      <c r="AA50" s="415"/>
      <c r="AB50" s="186">
        <f t="shared" si="8"/>
        <v>0</v>
      </c>
      <c r="AC50" s="193">
        <f t="shared" si="9"/>
        <v>0</v>
      </c>
      <c r="AD50" s="427"/>
      <c r="AE50" s="427"/>
      <c r="AF50" s="418"/>
    </row>
    <row r="51" spans="2:32" ht="12.75" customHeight="1" x14ac:dyDescent="0.2">
      <c r="B51" s="531"/>
      <c r="C51" s="406"/>
      <c r="D51" s="409"/>
      <c r="E51" s="412"/>
      <c r="F51" s="415"/>
      <c r="G51" s="186">
        <f t="shared" si="1"/>
        <v>0</v>
      </c>
      <c r="H51" s="412"/>
      <c r="I51" s="415"/>
      <c r="J51" s="186">
        <f t="shared" si="2"/>
        <v>0</v>
      </c>
      <c r="K51" s="412"/>
      <c r="L51" s="415"/>
      <c r="M51" s="186">
        <f t="shared" si="3"/>
        <v>0</v>
      </c>
      <c r="N51" s="412"/>
      <c r="O51" s="415"/>
      <c r="P51" s="186">
        <f t="shared" si="4"/>
        <v>0</v>
      </c>
      <c r="Q51" s="412"/>
      <c r="R51" s="415"/>
      <c r="S51" s="186">
        <f t="shared" si="11"/>
        <v>0</v>
      </c>
      <c r="T51" s="412"/>
      <c r="U51" s="415"/>
      <c r="V51" s="186">
        <f t="shared" si="6"/>
        <v>0</v>
      </c>
      <c r="W51" s="412"/>
      <c r="X51" s="415"/>
      <c r="Y51" s="186">
        <f t="shared" si="7"/>
        <v>0</v>
      </c>
      <c r="Z51" s="412"/>
      <c r="AA51" s="415"/>
      <c r="AB51" s="186">
        <f t="shared" si="8"/>
        <v>0</v>
      </c>
      <c r="AC51" s="193">
        <f t="shared" si="9"/>
        <v>0</v>
      </c>
      <c r="AD51" s="427"/>
      <c r="AE51" s="427"/>
      <c r="AF51" s="418"/>
    </row>
    <row r="52" spans="2:32" ht="12.75" customHeight="1" x14ac:dyDescent="0.2">
      <c r="B52" s="531"/>
      <c r="C52" s="406"/>
      <c r="D52" s="409"/>
      <c r="E52" s="412"/>
      <c r="F52" s="415"/>
      <c r="G52" s="186">
        <f t="shared" si="1"/>
        <v>0</v>
      </c>
      <c r="H52" s="412"/>
      <c r="I52" s="415"/>
      <c r="J52" s="186">
        <f t="shared" si="2"/>
        <v>0</v>
      </c>
      <c r="K52" s="412"/>
      <c r="L52" s="415"/>
      <c r="M52" s="186">
        <f t="shared" si="3"/>
        <v>0</v>
      </c>
      <c r="N52" s="412"/>
      <c r="O52" s="415"/>
      <c r="P52" s="186">
        <f t="shared" si="4"/>
        <v>0</v>
      </c>
      <c r="Q52" s="412"/>
      <c r="R52" s="415"/>
      <c r="S52" s="186">
        <f t="shared" si="11"/>
        <v>0</v>
      </c>
      <c r="T52" s="412"/>
      <c r="U52" s="415"/>
      <c r="V52" s="186">
        <f t="shared" si="6"/>
        <v>0</v>
      </c>
      <c r="W52" s="412"/>
      <c r="X52" s="415"/>
      <c r="Y52" s="186">
        <f t="shared" si="7"/>
        <v>0</v>
      </c>
      <c r="Z52" s="412"/>
      <c r="AA52" s="415"/>
      <c r="AB52" s="186">
        <f t="shared" si="8"/>
        <v>0</v>
      </c>
      <c r="AC52" s="193">
        <f t="shared" si="9"/>
        <v>0</v>
      </c>
      <c r="AD52" s="427"/>
      <c r="AE52" s="427"/>
      <c r="AF52" s="418"/>
    </row>
    <row r="53" spans="2:32" ht="12.75" customHeight="1" x14ac:dyDescent="0.2">
      <c r="B53" s="531"/>
      <c r="C53" s="406"/>
      <c r="D53" s="409"/>
      <c r="E53" s="412"/>
      <c r="F53" s="415"/>
      <c r="G53" s="186">
        <f t="shared" si="1"/>
        <v>0</v>
      </c>
      <c r="H53" s="412"/>
      <c r="I53" s="415"/>
      <c r="J53" s="186">
        <f t="shared" si="2"/>
        <v>0</v>
      </c>
      <c r="K53" s="412"/>
      <c r="L53" s="415"/>
      <c r="M53" s="186">
        <f t="shared" si="3"/>
        <v>0</v>
      </c>
      <c r="N53" s="412"/>
      <c r="O53" s="415"/>
      <c r="P53" s="186">
        <f t="shared" si="4"/>
        <v>0</v>
      </c>
      <c r="Q53" s="412"/>
      <c r="R53" s="415"/>
      <c r="S53" s="425">
        <f t="shared" si="11"/>
        <v>0</v>
      </c>
      <c r="T53" s="412"/>
      <c r="U53" s="415"/>
      <c r="V53" s="186">
        <f t="shared" si="6"/>
        <v>0</v>
      </c>
      <c r="W53" s="412"/>
      <c r="X53" s="415"/>
      <c r="Y53" s="186">
        <f t="shared" si="7"/>
        <v>0</v>
      </c>
      <c r="Z53" s="412"/>
      <c r="AA53" s="415"/>
      <c r="AB53" s="186">
        <f t="shared" si="8"/>
        <v>0</v>
      </c>
      <c r="AC53" s="193">
        <f t="shared" si="9"/>
        <v>0</v>
      </c>
      <c r="AD53" s="427"/>
      <c r="AE53" s="427"/>
      <c r="AF53" s="418"/>
    </row>
    <row r="54" spans="2:32" ht="12.75" customHeight="1" x14ac:dyDescent="0.2">
      <c r="B54" s="531"/>
      <c r="C54" s="406"/>
      <c r="D54" s="409"/>
      <c r="E54" s="412"/>
      <c r="F54" s="415"/>
      <c r="G54" s="186">
        <f t="shared" si="1"/>
        <v>0</v>
      </c>
      <c r="H54" s="412"/>
      <c r="I54" s="415"/>
      <c r="J54" s="186">
        <f t="shared" si="2"/>
        <v>0</v>
      </c>
      <c r="K54" s="412"/>
      <c r="L54" s="415"/>
      <c r="M54" s="186">
        <f t="shared" si="3"/>
        <v>0</v>
      </c>
      <c r="N54" s="412"/>
      <c r="O54" s="415"/>
      <c r="P54" s="186">
        <f t="shared" si="4"/>
        <v>0</v>
      </c>
      <c r="Q54" s="412"/>
      <c r="R54" s="415"/>
      <c r="S54" s="425">
        <f t="shared" si="11"/>
        <v>0</v>
      </c>
      <c r="T54" s="412"/>
      <c r="U54" s="415"/>
      <c r="V54" s="186">
        <f t="shared" si="6"/>
        <v>0</v>
      </c>
      <c r="W54" s="412"/>
      <c r="X54" s="415"/>
      <c r="Y54" s="186">
        <f t="shared" si="7"/>
        <v>0</v>
      </c>
      <c r="Z54" s="412"/>
      <c r="AA54" s="415"/>
      <c r="AB54" s="186">
        <f t="shared" si="8"/>
        <v>0</v>
      </c>
      <c r="AC54" s="193">
        <f t="shared" si="9"/>
        <v>0</v>
      </c>
      <c r="AD54" s="427"/>
      <c r="AE54" s="427"/>
      <c r="AF54" s="418"/>
    </row>
    <row r="55" spans="2:32" ht="12.75" customHeight="1" x14ac:dyDescent="0.2">
      <c r="B55" s="531"/>
      <c r="C55" s="406"/>
      <c r="D55" s="409"/>
      <c r="E55" s="412"/>
      <c r="F55" s="415"/>
      <c r="G55" s="186">
        <f t="shared" si="1"/>
        <v>0</v>
      </c>
      <c r="H55" s="412"/>
      <c r="I55" s="415"/>
      <c r="J55" s="186">
        <f t="shared" si="2"/>
        <v>0</v>
      </c>
      <c r="K55" s="412"/>
      <c r="L55" s="415"/>
      <c r="M55" s="186">
        <f t="shared" si="3"/>
        <v>0</v>
      </c>
      <c r="N55" s="412"/>
      <c r="O55" s="415"/>
      <c r="P55" s="186">
        <f t="shared" si="4"/>
        <v>0</v>
      </c>
      <c r="Q55" s="412"/>
      <c r="R55" s="415"/>
      <c r="S55" s="186">
        <f t="shared" ref="S55:S56" si="12">Q55*R55</f>
        <v>0</v>
      </c>
      <c r="T55" s="412"/>
      <c r="U55" s="415"/>
      <c r="V55" s="186">
        <f t="shared" si="6"/>
        <v>0</v>
      </c>
      <c r="W55" s="412"/>
      <c r="X55" s="415"/>
      <c r="Y55" s="186">
        <f t="shared" si="7"/>
        <v>0</v>
      </c>
      <c r="Z55" s="412"/>
      <c r="AA55" s="415"/>
      <c r="AB55" s="186">
        <f t="shared" si="8"/>
        <v>0</v>
      </c>
      <c r="AC55" s="193">
        <f t="shared" si="9"/>
        <v>0</v>
      </c>
      <c r="AD55" s="427"/>
      <c r="AE55" s="427"/>
      <c r="AF55" s="418"/>
    </row>
    <row r="56" spans="2:32" ht="12.75" customHeight="1" thickBot="1" x14ac:dyDescent="0.25">
      <c r="B56" s="532"/>
      <c r="C56" s="407"/>
      <c r="D56" s="410"/>
      <c r="E56" s="413"/>
      <c r="F56" s="416"/>
      <c r="G56" s="187">
        <f t="shared" si="1"/>
        <v>0</v>
      </c>
      <c r="H56" s="413"/>
      <c r="I56" s="416"/>
      <c r="J56" s="187">
        <f t="shared" si="2"/>
        <v>0</v>
      </c>
      <c r="K56" s="413"/>
      <c r="L56" s="416"/>
      <c r="M56" s="187">
        <f t="shared" si="3"/>
        <v>0</v>
      </c>
      <c r="N56" s="413"/>
      <c r="O56" s="416"/>
      <c r="P56" s="187">
        <f t="shared" si="4"/>
        <v>0</v>
      </c>
      <c r="Q56" s="413"/>
      <c r="R56" s="416"/>
      <c r="S56" s="187">
        <f t="shared" si="12"/>
        <v>0</v>
      </c>
      <c r="T56" s="413"/>
      <c r="U56" s="416"/>
      <c r="V56" s="187">
        <f t="shared" si="6"/>
        <v>0</v>
      </c>
      <c r="W56" s="413"/>
      <c r="X56" s="416"/>
      <c r="Y56" s="187">
        <f t="shared" si="7"/>
        <v>0</v>
      </c>
      <c r="Z56" s="413"/>
      <c r="AA56" s="416"/>
      <c r="AB56" s="187">
        <f t="shared" si="8"/>
        <v>0</v>
      </c>
      <c r="AC56" s="194">
        <f t="shared" si="9"/>
        <v>0</v>
      </c>
      <c r="AD56" s="427"/>
      <c r="AE56" s="427"/>
      <c r="AF56" s="419"/>
    </row>
    <row r="57" spans="2:32" ht="13.5" thickBot="1" x14ac:dyDescent="0.25">
      <c r="B57" s="533" t="s">
        <v>40</v>
      </c>
      <c r="C57" s="533"/>
      <c r="D57" s="533"/>
      <c r="E57" s="539">
        <f>SUM(G37:G56)</f>
        <v>0</v>
      </c>
      <c r="F57" s="539"/>
      <c r="G57" s="539"/>
      <c r="H57" s="539">
        <f>SUM(J37:J56)</f>
        <v>0</v>
      </c>
      <c r="I57" s="539"/>
      <c r="J57" s="539"/>
      <c r="K57" s="539">
        <f>SUM(M37:M56)</f>
        <v>0</v>
      </c>
      <c r="L57" s="539"/>
      <c r="M57" s="539"/>
      <c r="N57" s="539">
        <f>SUM(P37:P56)</f>
        <v>0</v>
      </c>
      <c r="O57" s="539"/>
      <c r="P57" s="539"/>
      <c r="Q57" s="539">
        <f>SUM(S37:S56)</f>
        <v>0</v>
      </c>
      <c r="R57" s="539"/>
      <c r="S57" s="539"/>
      <c r="T57" s="539">
        <f>SUM(V37:V56)</f>
        <v>0</v>
      </c>
      <c r="U57" s="539"/>
      <c r="V57" s="539"/>
      <c r="W57" s="539">
        <f>SUM(Y37:Y56)</f>
        <v>0</v>
      </c>
      <c r="X57" s="539"/>
      <c r="Y57" s="539"/>
      <c r="Z57" s="539">
        <f>SUM(AB37:AB56)</f>
        <v>0</v>
      </c>
      <c r="AA57" s="539"/>
      <c r="AB57" s="539"/>
      <c r="AC57" s="188">
        <f>SUM(AC37:AC56)</f>
        <v>0</v>
      </c>
      <c r="AD57" s="423"/>
      <c r="AE57" s="423"/>
      <c r="AF57" s="420"/>
    </row>
    <row r="58" spans="2:32" ht="12" customHeight="1" x14ac:dyDescent="0.2">
      <c r="B58" s="8"/>
      <c r="C58" s="8"/>
      <c r="D58" s="8"/>
      <c r="E58" s="8"/>
      <c r="F58" s="8"/>
      <c r="G58" s="8"/>
      <c r="H58" s="3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AC58" s="1">
        <f>COUNTIF(AC37:AC56,"&gt;0")</f>
        <v>0</v>
      </c>
    </row>
    <row r="59" spans="2:32" ht="12" customHeight="1" thickBo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32" ht="15.75" customHeight="1" thickBot="1" x14ac:dyDescent="0.25">
      <c r="B60" s="530" t="s">
        <v>41</v>
      </c>
      <c r="C60" s="533" t="s">
        <v>27</v>
      </c>
      <c r="D60" s="533"/>
      <c r="E60" s="533" t="s">
        <v>28</v>
      </c>
      <c r="F60" s="533"/>
      <c r="G60" s="533"/>
      <c r="H60" s="534" t="s">
        <v>29</v>
      </c>
      <c r="I60" s="534"/>
      <c r="J60" s="534"/>
      <c r="K60" s="533" t="s">
        <v>30</v>
      </c>
      <c r="L60" s="533"/>
      <c r="M60" s="533"/>
      <c r="N60" s="533" t="s">
        <v>31</v>
      </c>
      <c r="O60" s="533"/>
      <c r="P60" s="533"/>
      <c r="Q60" s="533" t="s">
        <v>32</v>
      </c>
      <c r="R60" s="533"/>
      <c r="S60" s="533"/>
      <c r="T60" s="533" t="s">
        <v>33</v>
      </c>
      <c r="U60" s="533"/>
      <c r="V60" s="533"/>
      <c r="W60" s="533" t="s">
        <v>34</v>
      </c>
      <c r="X60" s="533"/>
      <c r="Y60" s="533"/>
      <c r="Z60" s="533" t="s">
        <v>35</v>
      </c>
      <c r="AA60" s="533"/>
      <c r="AB60" s="533"/>
      <c r="AC60" s="535" t="s">
        <v>22</v>
      </c>
      <c r="AD60" s="535" t="s">
        <v>134</v>
      </c>
      <c r="AE60" s="537" t="s">
        <v>135</v>
      </c>
      <c r="AF60" s="535" t="s">
        <v>128</v>
      </c>
    </row>
    <row r="61" spans="2:32" ht="12.75" customHeight="1" thickBot="1" x14ac:dyDescent="0.25">
      <c r="B61" s="531"/>
      <c r="C61" s="158"/>
      <c r="D61" s="159"/>
      <c r="E61" s="154" t="s">
        <v>42</v>
      </c>
      <c r="F61" s="155" t="s">
        <v>43</v>
      </c>
      <c r="G61" s="156" t="s">
        <v>22</v>
      </c>
      <c r="H61" s="154" t="s">
        <v>42</v>
      </c>
      <c r="I61" s="155" t="s">
        <v>43</v>
      </c>
      <c r="J61" s="156" t="s">
        <v>22</v>
      </c>
      <c r="K61" s="154" t="s">
        <v>42</v>
      </c>
      <c r="L61" s="155" t="s">
        <v>43</v>
      </c>
      <c r="M61" s="156" t="s">
        <v>22</v>
      </c>
      <c r="N61" s="154" t="s">
        <v>42</v>
      </c>
      <c r="O61" s="155" t="s">
        <v>43</v>
      </c>
      <c r="P61" s="156" t="s">
        <v>22</v>
      </c>
      <c r="Q61" s="154" t="s">
        <v>42</v>
      </c>
      <c r="R61" s="155" t="s">
        <v>43</v>
      </c>
      <c r="S61" s="156" t="s">
        <v>22</v>
      </c>
      <c r="T61" s="154" t="s">
        <v>42</v>
      </c>
      <c r="U61" s="155" t="s">
        <v>43</v>
      </c>
      <c r="V61" s="156" t="s">
        <v>22</v>
      </c>
      <c r="W61" s="154" t="s">
        <v>42</v>
      </c>
      <c r="X61" s="155" t="s">
        <v>43</v>
      </c>
      <c r="Y61" s="156" t="s">
        <v>22</v>
      </c>
      <c r="Z61" s="154" t="s">
        <v>42</v>
      </c>
      <c r="AA61" s="155" t="s">
        <v>43</v>
      </c>
      <c r="AB61" s="156" t="s">
        <v>22</v>
      </c>
      <c r="AC61" s="535"/>
      <c r="AD61" s="536"/>
      <c r="AE61" s="538"/>
      <c r="AF61" s="536"/>
    </row>
    <row r="62" spans="2:32" ht="12.75" customHeight="1" x14ac:dyDescent="0.2">
      <c r="B62" s="531"/>
      <c r="C62" s="405"/>
      <c r="D62" s="408"/>
      <c r="E62" s="411"/>
      <c r="F62" s="414"/>
      <c r="G62" s="185">
        <f t="shared" ref="G62:G81" si="13">E62*F62</f>
        <v>0</v>
      </c>
      <c r="H62" s="411"/>
      <c r="I62" s="414"/>
      <c r="J62" s="185">
        <f t="shared" ref="J62:J81" si="14">H62*I62</f>
        <v>0</v>
      </c>
      <c r="K62" s="411"/>
      <c r="L62" s="414"/>
      <c r="M62" s="185">
        <f t="shared" ref="M62:M81" si="15">K62*L62</f>
        <v>0</v>
      </c>
      <c r="N62" s="411"/>
      <c r="O62" s="414"/>
      <c r="P62" s="185">
        <f t="shared" ref="P62:P81" si="16">N62*O62</f>
        <v>0</v>
      </c>
      <c r="Q62" s="411"/>
      <c r="R62" s="414"/>
      <c r="S62" s="185">
        <f t="shared" ref="S62:S81" si="17">Q62*R62</f>
        <v>0</v>
      </c>
      <c r="T62" s="411"/>
      <c r="U62" s="414"/>
      <c r="V62" s="185">
        <f t="shared" ref="V62:V81" si="18">T62*U62</f>
        <v>0</v>
      </c>
      <c r="W62" s="411"/>
      <c r="X62" s="414"/>
      <c r="Y62" s="185">
        <f t="shared" ref="Y62:Y81" si="19">W62*X62</f>
        <v>0</v>
      </c>
      <c r="Z62" s="411"/>
      <c r="AA62" s="414"/>
      <c r="AB62" s="185">
        <f t="shared" ref="AB62:AB81" si="20">Z62*AA62</f>
        <v>0</v>
      </c>
      <c r="AC62" s="192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531"/>
      <c r="C63" s="406"/>
      <c r="D63" s="409"/>
      <c r="E63" s="412"/>
      <c r="F63" s="415"/>
      <c r="G63" s="186">
        <f t="shared" si="13"/>
        <v>0</v>
      </c>
      <c r="H63" s="412"/>
      <c r="I63" s="415"/>
      <c r="J63" s="186">
        <f t="shared" si="14"/>
        <v>0</v>
      </c>
      <c r="K63" s="412"/>
      <c r="L63" s="415"/>
      <c r="M63" s="186">
        <f t="shared" si="15"/>
        <v>0</v>
      </c>
      <c r="N63" s="412"/>
      <c r="O63" s="415"/>
      <c r="P63" s="186">
        <f t="shared" si="16"/>
        <v>0</v>
      </c>
      <c r="Q63" s="412"/>
      <c r="R63" s="415"/>
      <c r="S63" s="186">
        <f t="shared" si="17"/>
        <v>0</v>
      </c>
      <c r="T63" s="412"/>
      <c r="U63" s="415"/>
      <c r="V63" s="186">
        <f t="shared" si="18"/>
        <v>0</v>
      </c>
      <c r="W63" s="412"/>
      <c r="X63" s="415"/>
      <c r="Y63" s="186">
        <f t="shared" si="19"/>
        <v>0</v>
      </c>
      <c r="Z63" s="412"/>
      <c r="AA63" s="415"/>
      <c r="AB63" s="186">
        <f t="shared" si="20"/>
        <v>0</v>
      </c>
      <c r="AC63" s="193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531"/>
      <c r="C64" s="406"/>
      <c r="D64" s="409"/>
      <c r="E64" s="412"/>
      <c r="F64" s="415"/>
      <c r="G64" s="186">
        <f t="shared" si="13"/>
        <v>0</v>
      </c>
      <c r="H64" s="412"/>
      <c r="I64" s="415"/>
      <c r="J64" s="186">
        <f t="shared" si="14"/>
        <v>0</v>
      </c>
      <c r="K64" s="412"/>
      <c r="L64" s="415"/>
      <c r="M64" s="186">
        <f t="shared" si="15"/>
        <v>0</v>
      </c>
      <c r="N64" s="412"/>
      <c r="O64" s="415"/>
      <c r="P64" s="186">
        <f t="shared" si="16"/>
        <v>0</v>
      </c>
      <c r="Q64" s="412"/>
      <c r="R64" s="415"/>
      <c r="S64" s="186">
        <f t="shared" si="17"/>
        <v>0</v>
      </c>
      <c r="T64" s="412"/>
      <c r="U64" s="415"/>
      <c r="V64" s="186">
        <f t="shared" si="18"/>
        <v>0</v>
      </c>
      <c r="W64" s="412"/>
      <c r="X64" s="415"/>
      <c r="Y64" s="186">
        <f t="shared" si="19"/>
        <v>0</v>
      </c>
      <c r="Z64" s="412"/>
      <c r="AA64" s="415"/>
      <c r="AB64" s="186">
        <f t="shared" si="20"/>
        <v>0</v>
      </c>
      <c r="AC64" s="193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531"/>
      <c r="C65" s="406"/>
      <c r="D65" s="409"/>
      <c r="E65" s="412"/>
      <c r="F65" s="415"/>
      <c r="G65" s="186">
        <f t="shared" si="13"/>
        <v>0</v>
      </c>
      <c r="H65" s="412"/>
      <c r="I65" s="415"/>
      <c r="J65" s="186">
        <f t="shared" si="14"/>
        <v>0</v>
      </c>
      <c r="K65" s="412"/>
      <c r="L65" s="415"/>
      <c r="M65" s="186">
        <f t="shared" si="15"/>
        <v>0</v>
      </c>
      <c r="N65" s="412"/>
      <c r="O65" s="415"/>
      <c r="P65" s="186">
        <f t="shared" si="16"/>
        <v>0</v>
      </c>
      <c r="Q65" s="412"/>
      <c r="R65" s="415"/>
      <c r="S65" s="186">
        <f t="shared" si="17"/>
        <v>0</v>
      </c>
      <c r="T65" s="412"/>
      <c r="U65" s="415"/>
      <c r="V65" s="186">
        <f t="shared" si="18"/>
        <v>0</v>
      </c>
      <c r="W65" s="412"/>
      <c r="X65" s="415"/>
      <c r="Y65" s="186">
        <f t="shared" si="19"/>
        <v>0</v>
      </c>
      <c r="Z65" s="412"/>
      <c r="AA65" s="415"/>
      <c r="AB65" s="186">
        <f t="shared" si="20"/>
        <v>0</v>
      </c>
      <c r="AC65" s="193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531"/>
      <c r="C66" s="406"/>
      <c r="D66" s="409"/>
      <c r="E66" s="412"/>
      <c r="F66" s="415"/>
      <c r="G66" s="186">
        <f t="shared" si="13"/>
        <v>0</v>
      </c>
      <c r="H66" s="412"/>
      <c r="I66" s="415"/>
      <c r="J66" s="186">
        <f t="shared" si="14"/>
        <v>0</v>
      </c>
      <c r="K66" s="412"/>
      <c r="L66" s="415"/>
      <c r="M66" s="186">
        <f t="shared" si="15"/>
        <v>0</v>
      </c>
      <c r="N66" s="412"/>
      <c r="O66" s="415"/>
      <c r="P66" s="186">
        <f t="shared" si="16"/>
        <v>0</v>
      </c>
      <c r="Q66" s="412"/>
      <c r="R66" s="415"/>
      <c r="S66" s="186">
        <f t="shared" si="17"/>
        <v>0</v>
      </c>
      <c r="T66" s="412"/>
      <c r="U66" s="415"/>
      <c r="V66" s="186">
        <f t="shared" si="18"/>
        <v>0</v>
      </c>
      <c r="W66" s="412"/>
      <c r="X66" s="415"/>
      <c r="Y66" s="186">
        <f t="shared" si="19"/>
        <v>0</v>
      </c>
      <c r="Z66" s="412"/>
      <c r="AA66" s="415"/>
      <c r="AB66" s="186">
        <f t="shared" si="20"/>
        <v>0</v>
      </c>
      <c r="AC66" s="193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531"/>
      <c r="C67" s="406"/>
      <c r="D67" s="409"/>
      <c r="E67" s="412"/>
      <c r="F67" s="415"/>
      <c r="G67" s="186">
        <f t="shared" si="13"/>
        <v>0</v>
      </c>
      <c r="H67" s="412"/>
      <c r="I67" s="415"/>
      <c r="J67" s="186">
        <f t="shared" si="14"/>
        <v>0</v>
      </c>
      <c r="K67" s="412"/>
      <c r="L67" s="415"/>
      <c r="M67" s="186">
        <f t="shared" si="15"/>
        <v>0</v>
      </c>
      <c r="N67" s="412"/>
      <c r="O67" s="415"/>
      <c r="P67" s="186">
        <f t="shared" si="16"/>
        <v>0</v>
      </c>
      <c r="Q67" s="412"/>
      <c r="R67" s="415"/>
      <c r="S67" s="186">
        <f t="shared" si="17"/>
        <v>0</v>
      </c>
      <c r="T67" s="412"/>
      <c r="U67" s="415"/>
      <c r="V67" s="186">
        <f t="shared" si="18"/>
        <v>0</v>
      </c>
      <c r="W67" s="412"/>
      <c r="X67" s="415"/>
      <c r="Y67" s="186">
        <f t="shared" si="19"/>
        <v>0</v>
      </c>
      <c r="Z67" s="412"/>
      <c r="AA67" s="415"/>
      <c r="AB67" s="186">
        <f t="shared" si="20"/>
        <v>0</v>
      </c>
      <c r="AC67" s="193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531"/>
      <c r="C68" s="406"/>
      <c r="D68" s="409"/>
      <c r="E68" s="412"/>
      <c r="F68" s="415"/>
      <c r="G68" s="186">
        <f t="shared" si="13"/>
        <v>0</v>
      </c>
      <c r="H68" s="412"/>
      <c r="I68" s="415"/>
      <c r="J68" s="186">
        <f t="shared" si="14"/>
        <v>0</v>
      </c>
      <c r="K68" s="412"/>
      <c r="L68" s="415"/>
      <c r="M68" s="186">
        <f t="shared" si="15"/>
        <v>0</v>
      </c>
      <c r="N68" s="412"/>
      <c r="O68" s="415"/>
      <c r="P68" s="186">
        <f t="shared" si="16"/>
        <v>0</v>
      </c>
      <c r="Q68" s="412"/>
      <c r="R68" s="415"/>
      <c r="S68" s="186">
        <f t="shared" si="17"/>
        <v>0</v>
      </c>
      <c r="T68" s="412"/>
      <c r="U68" s="415"/>
      <c r="V68" s="186">
        <f t="shared" si="18"/>
        <v>0</v>
      </c>
      <c r="W68" s="412"/>
      <c r="X68" s="415"/>
      <c r="Y68" s="186">
        <f t="shared" si="19"/>
        <v>0</v>
      </c>
      <c r="Z68" s="412"/>
      <c r="AA68" s="415"/>
      <c r="AB68" s="186">
        <f t="shared" si="20"/>
        <v>0</v>
      </c>
      <c r="AC68" s="193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531"/>
      <c r="C69" s="406"/>
      <c r="D69" s="409"/>
      <c r="E69" s="412"/>
      <c r="F69" s="415"/>
      <c r="G69" s="186">
        <f t="shared" si="13"/>
        <v>0</v>
      </c>
      <c r="H69" s="412"/>
      <c r="I69" s="415"/>
      <c r="J69" s="186">
        <f t="shared" si="14"/>
        <v>0</v>
      </c>
      <c r="K69" s="412"/>
      <c r="L69" s="415"/>
      <c r="M69" s="186">
        <f t="shared" si="15"/>
        <v>0</v>
      </c>
      <c r="N69" s="412"/>
      <c r="O69" s="415"/>
      <c r="P69" s="186">
        <f t="shared" si="16"/>
        <v>0</v>
      </c>
      <c r="Q69" s="412"/>
      <c r="R69" s="415"/>
      <c r="S69" s="186">
        <f t="shared" si="17"/>
        <v>0</v>
      </c>
      <c r="T69" s="412"/>
      <c r="U69" s="415"/>
      <c r="V69" s="186">
        <f t="shared" si="18"/>
        <v>0</v>
      </c>
      <c r="W69" s="412"/>
      <c r="X69" s="415"/>
      <c r="Y69" s="186">
        <f t="shared" si="19"/>
        <v>0</v>
      </c>
      <c r="Z69" s="412"/>
      <c r="AA69" s="415"/>
      <c r="AB69" s="186">
        <f t="shared" si="20"/>
        <v>0</v>
      </c>
      <c r="AC69" s="193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531"/>
      <c r="C70" s="406"/>
      <c r="D70" s="409"/>
      <c r="E70" s="412"/>
      <c r="F70" s="415"/>
      <c r="G70" s="186">
        <f t="shared" si="13"/>
        <v>0</v>
      </c>
      <c r="H70" s="412"/>
      <c r="I70" s="415"/>
      <c r="J70" s="186">
        <f t="shared" si="14"/>
        <v>0</v>
      </c>
      <c r="K70" s="412"/>
      <c r="L70" s="415"/>
      <c r="M70" s="186">
        <f t="shared" si="15"/>
        <v>0</v>
      </c>
      <c r="N70" s="412"/>
      <c r="O70" s="415"/>
      <c r="P70" s="186">
        <f t="shared" si="16"/>
        <v>0</v>
      </c>
      <c r="Q70" s="412"/>
      <c r="R70" s="415"/>
      <c r="S70" s="186">
        <f t="shared" si="17"/>
        <v>0</v>
      </c>
      <c r="T70" s="412"/>
      <c r="U70" s="415"/>
      <c r="V70" s="186">
        <f t="shared" si="18"/>
        <v>0</v>
      </c>
      <c r="W70" s="412"/>
      <c r="X70" s="415"/>
      <c r="Y70" s="186">
        <f t="shared" si="19"/>
        <v>0</v>
      </c>
      <c r="Z70" s="412"/>
      <c r="AA70" s="415"/>
      <c r="AB70" s="186">
        <f t="shared" si="20"/>
        <v>0</v>
      </c>
      <c r="AC70" s="193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531"/>
      <c r="C71" s="406"/>
      <c r="D71" s="409"/>
      <c r="E71" s="412"/>
      <c r="F71" s="415"/>
      <c r="G71" s="186">
        <f t="shared" si="13"/>
        <v>0</v>
      </c>
      <c r="H71" s="412"/>
      <c r="I71" s="415"/>
      <c r="J71" s="186">
        <f t="shared" si="14"/>
        <v>0</v>
      </c>
      <c r="K71" s="412"/>
      <c r="L71" s="415"/>
      <c r="M71" s="186">
        <f t="shared" si="15"/>
        <v>0</v>
      </c>
      <c r="N71" s="412"/>
      <c r="O71" s="415"/>
      <c r="P71" s="186">
        <f t="shared" si="16"/>
        <v>0</v>
      </c>
      <c r="Q71" s="412"/>
      <c r="R71" s="415"/>
      <c r="S71" s="186">
        <f t="shared" si="17"/>
        <v>0</v>
      </c>
      <c r="T71" s="412"/>
      <c r="U71" s="415"/>
      <c r="V71" s="186">
        <f t="shared" si="18"/>
        <v>0</v>
      </c>
      <c r="W71" s="412"/>
      <c r="X71" s="415"/>
      <c r="Y71" s="186">
        <f t="shared" si="19"/>
        <v>0</v>
      </c>
      <c r="Z71" s="412"/>
      <c r="AA71" s="415"/>
      <c r="AB71" s="186">
        <f t="shared" si="20"/>
        <v>0</v>
      </c>
      <c r="AC71" s="193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531"/>
      <c r="C72" s="406"/>
      <c r="D72" s="409"/>
      <c r="E72" s="412"/>
      <c r="F72" s="415"/>
      <c r="G72" s="186">
        <f t="shared" si="13"/>
        <v>0</v>
      </c>
      <c r="H72" s="412"/>
      <c r="I72" s="415"/>
      <c r="J72" s="186">
        <f t="shared" si="14"/>
        <v>0</v>
      </c>
      <c r="K72" s="412"/>
      <c r="L72" s="415"/>
      <c r="M72" s="186">
        <f t="shared" si="15"/>
        <v>0</v>
      </c>
      <c r="N72" s="412"/>
      <c r="O72" s="415"/>
      <c r="P72" s="186">
        <f t="shared" si="16"/>
        <v>0</v>
      </c>
      <c r="Q72" s="412"/>
      <c r="R72" s="415"/>
      <c r="S72" s="186">
        <f t="shared" si="17"/>
        <v>0</v>
      </c>
      <c r="T72" s="412"/>
      <c r="U72" s="415"/>
      <c r="V72" s="186">
        <f t="shared" si="18"/>
        <v>0</v>
      </c>
      <c r="W72" s="412"/>
      <c r="X72" s="415"/>
      <c r="Y72" s="186">
        <f t="shared" si="19"/>
        <v>0</v>
      </c>
      <c r="Z72" s="412"/>
      <c r="AA72" s="415"/>
      <c r="AB72" s="186">
        <f t="shared" si="20"/>
        <v>0</v>
      </c>
      <c r="AC72" s="193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531"/>
      <c r="C73" s="406"/>
      <c r="D73" s="409"/>
      <c r="E73" s="412"/>
      <c r="F73" s="415"/>
      <c r="G73" s="186">
        <f t="shared" si="13"/>
        <v>0</v>
      </c>
      <c r="H73" s="412"/>
      <c r="I73" s="415"/>
      <c r="J73" s="186">
        <f t="shared" si="14"/>
        <v>0</v>
      </c>
      <c r="K73" s="412"/>
      <c r="L73" s="415"/>
      <c r="M73" s="186">
        <f t="shared" si="15"/>
        <v>0</v>
      </c>
      <c r="N73" s="412"/>
      <c r="O73" s="415"/>
      <c r="P73" s="186">
        <f t="shared" si="16"/>
        <v>0</v>
      </c>
      <c r="Q73" s="412"/>
      <c r="R73" s="415"/>
      <c r="S73" s="186">
        <f t="shared" si="17"/>
        <v>0</v>
      </c>
      <c r="T73" s="412"/>
      <c r="U73" s="415"/>
      <c r="V73" s="186">
        <f t="shared" si="18"/>
        <v>0</v>
      </c>
      <c r="W73" s="412"/>
      <c r="X73" s="415"/>
      <c r="Y73" s="186">
        <f t="shared" si="19"/>
        <v>0</v>
      </c>
      <c r="Z73" s="412"/>
      <c r="AA73" s="415"/>
      <c r="AB73" s="186">
        <f t="shared" si="20"/>
        <v>0</v>
      </c>
      <c r="AC73" s="193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531"/>
      <c r="C74" s="406"/>
      <c r="D74" s="409"/>
      <c r="E74" s="412"/>
      <c r="F74" s="415"/>
      <c r="G74" s="186">
        <f t="shared" si="13"/>
        <v>0</v>
      </c>
      <c r="H74" s="412"/>
      <c r="I74" s="415"/>
      <c r="J74" s="186">
        <f t="shared" si="14"/>
        <v>0</v>
      </c>
      <c r="K74" s="412"/>
      <c r="L74" s="415"/>
      <c r="M74" s="186">
        <f t="shared" si="15"/>
        <v>0</v>
      </c>
      <c r="N74" s="412"/>
      <c r="O74" s="415"/>
      <c r="P74" s="186">
        <f t="shared" si="16"/>
        <v>0</v>
      </c>
      <c r="Q74" s="412"/>
      <c r="R74" s="415"/>
      <c r="S74" s="186">
        <f t="shared" si="17"/>
        <v>0</v>
      </c>
      <c r="T74" s="412"/>
      <c r="U74" s="415"/>
      <c r="V74" s="186">
        <f t="shared" si="18"/>
        <v>0</v>
      </c>
      <c r="W74" s="412"/>
      <c r="X74" s="415"/>
      <c r="Y74" s="186">
        <f t="shared" si="19"/>
        <v>0</v>
      </c>
      <c r="Z74" s="412"/>
      <c r="AA74" s="415"/>
      <c r="AB74" s="186">
        <f t="shared" si="20"/>
        <v>0</v>
      </c>
      <c r="AC74" s="193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531"/>
      <c r="C75" s="406"/>
      <c r="D75" s="409"/>
      <c r="E75" s="412"/>
      <c r="F75" s="415"/>
      <c r="G75" s="186">
        <f t="shared" si="13"/>
        <v>0</v>
      </c>
      <c r="H75" s="412"/>
      <c r="I75" s="415"/>
      <c r="J75" s="186">
        <f t="shared" si="14"/>
        <v>0</v>
      </c>
      <c r="K75" s="412"/>
      <c r="L75" s="415"/>
      <c r="M75" s="186">
        <f t="shared" si="15"/>
        <v>0</v>
      </c>
      <c r="N75" s="412"/>
      <c r="O75" s="415"/>
      <c r="P75" s="186">
        <f t="shared" si="16"/>
        <v>0</v>
      </c>
      <c r="Q75" s="412"/>
      <c r="R75" s="415"/>
      <c r="S75" s="186">
        <f t="shared" si="17"/>
        <v>0</v>
      </c>
      <c r="T75" s="412"/>
      <c r="U75" s="415"/>
      <c r="V75" s="186">
        <f t="shared" si="18"/>
        <v>0</v>
      </c>
      <c r="W75" s="412"/>
      <c r="X75" s="415"/>
      <c r="Y75" s="186">
        <f t="shared" si="19"/>
        <v>0</v>
      </c>
      <c r="Z75" s="412"/>
      <c r="AA75" s="415"/>
      <c r="AB75" s="186">
        <f t="shared" si="20"/>
        <v>0</v>
      </c>
      <c r="AC75" s="193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531"/>
      <c r="C76" s="406"/>
      <c r="D76" s="409"/>
      <c r="E76" s="412"/>
      <c r="F76" s="415"/>
      <c r="G76" s="186">
        <f t="shared" si="13"/>
        <v>0</v>
      </c>
      <c r="H76" s="412"/>
      <c r="I76" s="415"/>
      <c r="J76" s="186">
        <f t="shared" si="14"/>
        <v>0</v>
      </c>
      <c r="K76" s="412"/>
      <c r="L76" s="415"/>
      <c r="M76" s="186">
        <f t="shared" si="15"/>
        <v>0</v>
      </c>
      <c r="N76" s="412"/>
      <c r="O76" s="415"/>
      <c r="P76" s="186">
        <f t="shared" si="16"/>
        <v>0</v>
      </c>
      <c r="Q76" s="412"/>
      <c r="R76" s="415"/>
      <c r="S76" s="186">
        <f t="shared" si="17"/>
        <v>0</v>
      </c>
      <c r="T76" s="412"/>
      <c r="U76" s="415"/>
      <c r="V76" s="186">
        <f t="shared" si="18"/>
        <v>0</v>
      </c>
      <c r="W76" s="412"/>
      <c r="X76" s="415"/>
      <c r="Y76" s="186">
        <f t="shared" si="19"/>
        <v>0</v>
      </c>
      <c r="Z76" s="412"/>
      <c r="AA76" s="415"/>
      <c r="AB76" s="186">
        <f t="shared" si="20"/>
        <v>0</v>
      </c>
      <c r="AC76" s="193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531"/>
      <c r="C77" s="406"/>
      <c r="D77" s="409"/>
      <c r="E77" s="412"/>
      <c r="F77" s="415"/>
      <c r="G77" s="186">
        <f t="shared" si="13"/>
        <v>0</v>
      </c>
      <c r="H77" s="412"/>
      <c r="I77" s="415"/>
      <c r="J77" s="186">
        <f t="shared" si="14"/>
        <v>0</v>
      </c>
      <c r="K77" s="412"/>
      <c r="L77" s="415"/>
      <c r="M77" s="186">
        <f t="shared" si="15"/>
        <v>0</v>
      </c>
      <c r="N77" s="412"/>
      <c r="O77" s="415"/>
      <c r="P77" s="186">
        <f t="shared" si="16"/>
        <v>0</v>
      </c>
      <c r="Q77" s="412"/>
      <c r="R77" s="415"/>
      <c r="S77" s="186">
        <f t="shared" si="17"/>
        <v>0</v>
      </c>
      <c r="T77" s="412"/>
      <c r="U77" s="415"/>
      <c r="V77" s="186">
        <f t="shared" si="18"/>
        <v>0</v>
      </c>
      <c r="W77" s="412"/>
      <c r="X77" s="415"/>
      <c r="Y77" s="186">
        <f t="shared" si="19"/>
        <v>0</v>
      </c>
      <c r="Z77" s="412"/>
      <c r="AA77" s="415"/>
      <c r="AB77" s="186">
        <f t="shared" si="20"/>
        <v>0</v>
      </c>
      <c r="AC77" s="193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531"/>
      <c r="C78" s="406"/>
      <c r="D78" s="409"/>
      <c r="E78" s="412"/>
      <c r="F78" s="415"/>
      <c r="G78" s="186">
        <f t="shared" si="13"/>
        <v>0</v>
      </c>
      <c r="H78" s="412"/>
      <c r="I78" s="415"/>
      <c r="J78" s="186">
        <f t="shared" si="14"/>
        <v>0</v>
      </c>
      <c r="K78" s="412"/>
      <c r="L78" s="415"/>
      <c r="M78" s="186">
        <f t="shared" si="15"/>
        <v>0</v>
      </c>
      <c r="N78" s="412"/>
      <c r="O78" s="415"/>
      <c r="P78" s="186">
        <f t="shared" si="16"/>
        <v>0</v>
      </c>
      <c r="Q78" s="412"/>
      <c r="R78" s="415"/>
      <c r="S78" s="186">
        <f t="shared" si="17"/>
        <v>0</v>
      </c>
      <c r="T78" s="412"/>
      <c r="U78" s="415"/>
      <c r="V78" s="186">
        <f t="shared" si="18"/>
        <v>0</v>
      </c>
      <c r="W78" s="412"/>
      <c r="X78" s="415"/>
      <c r="Y78" s="186">
        <f t="shared" si="19"/>
        <v>0</v>
      </c>
      <c r="Z78" s="412"/>
      <c r="AA78" s="415"/>
      <c r="AB78" s="186">
        <f t="shared" si="20"/>
        <v>0</v>
      </c>
      <c r="AC78" s="193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531"/>
      <c r="C79" s="406"/>
      <c r="D79" s="409"/>
      <c r="E79" s="412"/>
      <c r="F79" s="415"/>
      <c r="G79" s="186">
        <f t="shared" si="13"/>
        <v>0</v>
      </c>
      <c r="H79" s="412"/>
      <c r="I79" s="415"/>
      <c r="J79" s="186">
        <f t="shared" si="14"/>
        <v>0</v>
      </c>
      <c r="K79" s="412"/>
      <c r="L79" s="415"/>
      <c r="M79" s="186">
        <f t="shared" si="15"/>
        <v>0</v>
      </c>
      <c r="N79" s="412"/>
      <c r="O79" s="415"/>
      <c r="P79" s="186">
        <f t="shared" si="16"/>
        <v>0</v>
      </c>
      <c r="Q79" s="412"/>
      <c r="R79" s="415"/>
      <c r="S79" s="186">
        <f t="shared" si="17"/>
        <v>0</v>
      </c>
      <c r="T79" s="412"/>
      <c r="U79" s="415"/>
      <c r="V79" s="186">
        <f t="shared" si="18"/>
        <v>0</v>
      </c>
      <c r="W79" s="412"/>
      <c r="X79" s="415"/>
      <c r="Y79" s="186">
        <f t="shared" si="19"/>
        <v>0</v>
      </c>
      <c r="Z79" s="412"/>
      <c r="AA79" s="415"/>
      <c r="AB79" s="186">
        <f t="shared" si="20"/>
        <v>0</v>
      </c>
      <c r="AC79" s="193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531"/>
      <c r="C80" s="406"/>
      <c r="D80" s="409"/>
      <c r="E80" s="412"/>
      <c r="F80" s="415"/>
      <c r="G80" s="186">
        <f t="shared" si="13"/>
        <v>0</v>
      </c>
      <c r="H80" s="412"/>
      <c r="I80" s="415"/>
      <c r="J80" s="186">
        <f t="shared" si="14"/>
        <v>0</v>
      </c>
      <c r="K80" s="412"/>
      <c r="L80" s="415"/>
      <c r="M80" s="186">
        <f t="shared" si="15"/>
        <v>0</v>
      </c>
      <c r="N80" s="412"/>
      <c r="O80" s="415"/>
      <c r="P80" s="186">
        <f t="shared" si="16"/>
        <v>0</v>
      </c>
      <c r="Q80" s="412"/>
      <c r="R80" s="415"/>
      <c r="S80" s="186">
        <f t="shared" si="17"/>
        <v>0</v>
      </c>
      <c r="T80" s="412"/>
      <c r="U80" s="415"/>
      <c r="V80" s="186">
        <f t="shared" si="18"/>
        <v>0</v>
      </c>
      <c r="W80" s="412"/>
      <c r="X80" s="415"/>
      <c r="Y80" s="186">
        <f t="shared" si="19"/>
        <v>0</v>
      </c>
      <c r="Z80" s="412"/>
      <c r="AA80" s="415"/>
      <c r="AB80" s="186">
        <f t="shared" si="20"/>
        <v>0</v>
      </c>
      <c r="AC80" s="193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532"/>
      <c r="C81" s="407"/>
      <c r="D81" s="410"/>
      <c r="E81" s="413"/>
      <c r="F81" s="416"/>
      <c r="G81" s="187">
        <f t="shared" si="13"/>
        <v>0</v>
      </c>
      <c r="H81" s="413"/>
      <c r="I81" s="416"/>
      <c r="J81" s="187">
        <f t="shared" si="14"/>
        <v>0</v>
      </c>
      <c r="K81" s="413"/>
      <c r="L81" s="416"/>
      <c r="M81" s="187">
        <f t="shared" si="15"/>
        <v>0</v>
      </c>
      <c r="N81" s="413"/>
      <c r="O81" s="416"/>
      <c r="P81" s="187">
        <f t="shared" si="16"/>
        <v>0</v>
      </c>
      <c r="Q81" s="413"/>
      <c r="R81" s="416"/>
      <c r="S81" s="187">
        <f t="shared" si="17"/>
        <v>0</v>
      </c>
      <c r="T81" s="413"/>
      <c r="U81" s="416"/>
      <c r="V81" s="187">
        <f t="shared" si="18"/>
        <v>0</v>
      </c>
      <c r="W81" s="413"/>
      <c r="X81" s="416"/>
      <c r="Y81" s="187">
        <f t="shared" si="19"/>
        <v>0</v>
      </c>
      <c r="Z81" s="413"/>
      <c r="AA81" s="416"/>
      <c r="AB81" s="187">
        <f t="shared" si="20"/>
        <v>0</v>
      </c>
      <c r="AC81" s="194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533" t="s">
        <v>40</v>
      </c>
      <c r="C82" s="533"/>
      <c r="D82" s="533"/>
      <c r="E82" s="539">
        <f>SUM(G62:G81)</f>
        <v>0</v>
      </c>
      <c r="F82" s="539"/>
      <c r="G82" s="539"/>
      <c r="H82" s="539">
        <f>SUM(J62:J81)</f>
        <v>0</v>
      </c>
      <c r="I82" s="539"/>
      <c r="J82" s="539"/>
      <c r="K82" s="539">
        <f>SUM(M62:M81)</f>
        <v>0</v>
      </c>
      <c r="L82" s="539"/>
      <c r="M82" s="539"/>
      <c r="N82" s="539">
        <f>SUM(P62:P81)</f>
        <v>0</v>
      </c>
      <c r="O82" s="539"/>
      <c r="P82" s="539"/>
      <c r="Q82" s="539">
        <f>SUM(S62:S81)</f>
        <v>0</v>
      </c>
      <c r="R82" s="539"/>
      <c r="S82" s="539"/>
      <c r="T82" s="539">
        <f>SUM(V62:V81)</f>
        <v>0</v>
      </c>
      <c r="U82" s="539"/>
      <c r="V82" s="539"/>
      <c r="W82" s="539">
        <f>SUM(Y62:Y81)</f>
        <v>0</v>
      </c>
      <c r="X82" s="539"/>
      <c r="Y82" s="539"/>
      <c r="Z82" s="539">
        <f>SUM(AB62:AB81)</f>
        <v>0</v>
      </c>
      <c r="AA82" s="539"/>
      <c r="AB82" s="539"/>
      <c r="AC82" s="188">
        <f>SUM(AC62:AC81)</f>
        <v>0</v>
      </c>
      <c r="AD82" s="165"/>
      <c r="AE82" s="165"/>
      <c r="AF82" s="166"/>
    </row>
    <row r="83" spans="2:32" s="21" customFormat="1" ht="12" customHeight="1" x14ac:dyDescent="0.2">
      <c r="B83" s="540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31"/>
      <c r="S83" s="31"/>
      <c r="T83" s="31"/>
      <c r="U83" s="31"/>
      <c r="V83" s="31"/>
    </row>
    <row r="84" spans="2:32" s="21" customFormat="1" ht="12" customHeight="1" thickBot="1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2:32" ht="15.75" customHeight="1" thickBot="1" x14ac:dyDescent="0.25">
      <c r="B85" s="530" t="s">
        <v>44</v>
      </c>
      <c r="C85" s="533" t="s">
        <v>27</v>
      </c>
      <c r="D85" s="533"/>
      <c r="E85" s="533" t="s">
        <v>28</v>
      </c>
      <c r="F85" s="533"/>
      <c r="G85" s="533"/>
      <c r="H85" s="534" t="s">
        <v>29</v>
      </c>
      <c r="I85" s="534"/>
      <c r="J85" s="534"/>
      <c r="K85" s="533" t="s">
        <v>30</v>
      </c>
      <c r="L85" s="533"/>
      <c r="M85" s="533"/>
      <c r="N85" s="533" t="s">
        <v>31</v>
      </c>
      <c r="O85" s="533"/>
      <c r="P85" s="533"/>
      <c r="Q85" s="533" t="s">
        <v>32</v>
      </c>
      <c r="R85" s="533"/>
      <c r="S85" s="533"/>
      <c r="T85" s="533" t="s">
        <v>33</v>
      </c>
      <c r="U85" s="533"/>
      <c r="V85" s="533"/>
      <c r="W85" s="533" t="s">
        <v>34</v>
      </c>
      <c r="X85" s="533"/>
      <c r="Y85" s="533"/>
      <c r="Z85" s="533" t="s">
        <v>35</v>
      </c>
      <c r="AA85" s="533"/>
      <c r="AB85" s="533"/>
      <c r="AC85" s="535" t="s">
        <v>22</v>
      </c>
      <c r="AD85" s="535" t="s">
        <v>134</v>
      </c>
      <c r="AE85" s="537" t="s">
        <v>135</v>
      </c>
      <c r="AF85" s="535" t="s">
        <v>128</v>
      </c>
    </row>
    <row r="86" spans="2:32" ht="12.95" customHeight="1" thickBot="1" x14ac:dyDescent="0.25">
      <c r="B86" s="531"/>
      <c r="C86" s="158"/>
      <c r="D86" s="159"/>
      <c r="E86" s="154" t="s">
        <v>42</v>
      </c>
      <c r="F86" s="155" t="s">
        <v>43</v>
      </c>
      <c r="G86" s="156" t="s">
        <v>22</v>
      </c>
      <c r="H86" s="154" t="s">
        <v>42</v>
      </c>
      <c r="I86" s="155" t="s">
        <v>43</v>
      </c>
      <c r="J86" s="156" t="s">
        <v>22</v>
      </c>
      <c r="K86" s="154" t="s">
        <v>42</v>
      </c>
      <c r="L86" s="155" t="s">
        <v>43</v>
      </c>
      <c r="M86" s="156" t="s">
        <v>22</v>
      </c>
      <c r="N86" s="154" t="s">
        <v>42</v>
      </c>
      <c r="O86" s="155" t="s">
        <v>43</v>
      </c>
      <c r="P86" s="156" t="s">
        <v>22</v>
      </c>
      <c r="Q86" s="154" t="s">
        <v>42</v>
      </c>
      <c r="R86" s="155" t="s">
        <v>43</v>
      </c>
      <c r="S86" s="156" t="s">
        <v>22</v>
      </c>
      <c r="T86" s="154" t="s">
        <v>42</v>
      </c>
      <c r="U86" s="155" t="s">
        <v>43</v>
      </c>
      <c r="V86" s="156" t="s">
        <v>22</v>
      </c>
      <c r="W86" s="154" t="s">
        <v>42</v>
      </c>
      <c r="X86" s="155" t="s">
        <v>43</v>
      </c>
      <c r="Y86" s="156" t="s">
        <v>22</v>
      </c>
      <c r="Z86" s="154" t="s">
        <v>42</v>
      </c>
      <c r="AA86" s="155" t="s">
        <v>43</v>
      </c>
      <c r="AB86" s="156" t="s">
        <v>22</v>
      </c>
      <c r="AC86" s="535"/>
      <c r="AD86" s="536"/>
      <c r="AE86" s="538"/>
      <c r="AF86" s="536"/>
    </row>
    <row r="87" spans="2:32" ht="12.75" customHeight="1" x14ac:dyDescent="0.2">
      <c r="B87" s="531"/>
      <c r="C87" s="405"/>
      <c r="D87" s="408"/>
      <c r="E87" s="411"/>
      <c r="F87" s="414"/>
      <c r="G87" s="185">
        <f t="shared" ref="G87:G106" si="22">E87*F87</f>
        <v>0</v>
      </c>
      <c r="H87" s="411"/>
      <c r="I87" s="414"/>
      <c r="J87" s="185">
        <f t="shared" ref="J87:J106" si="23">H87*I87</f>
        <v>0</v>
      </c>
      <c r="K87" s="411"/>
      <c r="L87" s="414"/>
      <c r="M87" s="185">
        <f t="shared" ref="M87:M106" si="24">K87*L87</f>
        <v>0</v>
      </c>
      <c r="N87" s="411"/>
      <c r="O87" s="414"/>
      <c r="P87" s="185">
        <f t="shared" ref="P87:P106" si="25">N87*O87</f>
        <v>0</v>
      </c>
      <c r="Q87" s="411"/>
      <c r="R87" s="414"/>
      <c r="S87" s="185">
        <f t="shared" ref="S87:S106" si="26">Q87*R87</f>
        <v>0</v>
      </c>
      <c r="T87" s="411"/>
      <c r="U87" s="414"/>
      <c r="V87" s="185">
        <f t="shared" ref="V87:V106" si="27">T87*U87</f>
        <v>0</v>
      </c>
      <c r="W87" s="411"/>
      <c r="X87" s="414"/>
      <c r="Y87" s="185">
        <f t="shared" ref="Y87:Y106" si="28">W87*X87</f>
        <v>0</v>
      </c>
      <c r="Z87" s="411"/>
      <c r="AA87" s="414"/>
      <c r="AB87" s="185">
        <f t="shared" ref="AB87:AB106" si="29">Z87*AA87</f>
        <v>0</v>
      </c>
      <c r="AC87" s="192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531"/>
      <c r="C88" s="406"/>
      <c r="D88" s="409"/>
      <c r="E88" s="412"/>
      <c r="F88" s="415"/>
      <c r="G88" s="186">
        <f t="shared" si="22"/>
        <v>0</v>
      </c>
      <c r="H88" s="412"/>
      <c r="I88" s="415"/>
      <c r="J88" s="186">
        <f t="shared" si="23"/>
        <v>0</v>
      </c>
      <c r="K88" s="412"/>
      <c r="L88" s="415"/>
      <c r="M88" s="186">
        <f t="shared" si="24"/>
        <v>0</v>
      </c>
      <c r="N88" s="412"/>
      <c r="O88" s="415"/>
      <c r="P88" s="186">
        <f t="shared" si="25"/>
        <v>0</v>
      </c>
      <c r="Q88" s="412"/>
      <c r="R88" s="415"/>
      <c r="S88" s="186">
        <f t="shared" si="26"/>
        <v>0</v>
      </c>
      <c r="T88" s="412"/>
      <c r="U88" s="415"/>
      <c r="V88" s="186">
        <f t="shared" si="27"/>
        <v>0</v>
      </c>
      <c r="W88" s="412"/>
      <c r="X88" s="415"/>
      <c r="Y88" s="186">
        <f t="shared" si="28"/>
        <v>0</v>
      </c>
      <c r="Z88" s="412"/>
      <c r="AA88" s="415"/>
      <c r="AB88" s="186">
        <f t="shared" si="29"/>
        <v>0</v>
      </c>
      <c r="AC88" s="193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531"/>
      <c r="C89" s="406"/>
      <c r="D89" s="409"/>
      <c r="E89" s="412"/>
      <c r="F89" s="415"/>
      <c r="G89" s="186">
        <f t="shared" si="22"/>
        <v>0</v>
      </c>
      <c r="H89" s="412"/>
      <c r="I89" s="415"/>
      <c r="J89" s="186">
        <f t="shared" si="23"/>
        <v>0</v>
      </c>
      <c r="K89" s="412"/>
      <c r="L89" s="415"/>
      <c r="M89" s="186">
        <f t="shared" si="24"/>
        <v>0</v>
      </c>
      <c r="N89" s="412"/>
      <c r="O89" s="415"/>
      <c r="P89" s="186">
        <f t="shared" si="25"/>
        <v>0</v>
      </c>
      <c r="Q89" s="412"/>
      <c r="R89" s="415"/>
      <c r="S89" s="186">
        <f t="shared" si="26"/>
        <v>0</v>
      </c>
      <c r="T89" s="412"/>
      <c r="U89" s="415"/>
      <c r="V89" s="186">
        <f t="shared" si="27"/>
        <v>0</v>
      </c>
      <c r="W89" s="412"/>
      <c r="X89" s="415"/>
      <c r="Y89" s="186">
        <f t="shared" si="28"/>
        <v>0</v>
      </c>
      <c r="Z89" s="412"/>
      <c r="AA89" s="415"/>
      <c r="AB89" s="186">
        <f t="shared" si="29"/>
        <v>0</v>
      </c>
      <c r="AC89" s="193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531"/>
      <c r="C90" s="406"/>
      <c r="D90" s="409"/>
      <c r="E90" s="412"/>
      <c r="F90" s="415"/>
      <c r="G90" s="186">
        <f t="shared" si="22"/>
        <v>0</v>
      </c>
      <c r="H90" s="412"/>
      <c r="I90" s="415"/>
      <c r="J90" s="186">
        <f t="shared" si="23"/>
        <v>0</v>
      </c>
      <c r="K90" s="412"/>
      <c r="L90" s="415"/>
      <c r="M90" s="186">
        <f t="shared" si="24"/>
        <v>0</v>
      </c>
      <c r="N90" s="412"/>
      <c r="O90" s="415"/>
      <c r="P90" s="186">
        <f t="shared" si="25"/>
        <v>0</v>
      </c>
      <c r="Q90" s="412"/>
      <c r="R90" s="415"/>
      <c r="S90" s="186">
        <f t="shared" si="26"/>
        <v>0</v>
      </c>
      <c r="T90" s="412"/>
      <c r="U90" s="415"/>
      <c r="V90" s="186">
        <f t="shared" si="27"/>
        <v>0</v>
      </c>
      <c r="W90" s="412"/>
      <c r="X90" s="415"/>
      <c r="Y90" s="186">
        <f t="shared" si="28"/>
        <v>0</v>
      </c>
      <c r="Z90" s="412"/>
      <c r="AA90" s="415"/>
      <c r="AB90" s="186">
        <f t="shared" si="29"/>
        <v>0</v>
      </c>
      <c r="AC90" s="193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531"/>
      <c r="C91" s="406"/>
      <c r="D91" s="409"/>
      <c r="E91" s="412"/>
      <c r="F91" s="415"/>
      <c r="G91" s="186">
        <f t="shared" si="22"/>
        <v>0</v>
      </c>
      <c r="H91" s="412"/>
      <c r="I91" s="415"/>
      <c r="J91" s="186">
        <f t="shared" si="23"/>
        <v>0</v>
      </c>
      <c r="K91" s="412"/>
      <c r="L91" s="415"/>
      <c r="M91" s="186">
        <f t="shared" si="24"/>
        <v>0</v>
      </c>
      <c r="N91" s="412"/>
      <c r="O91" s="415"/>
      <c r="P91" s="186">
        <f t="shared" si="25"/>
        <v>0</v>
      </c>
      <c r="Q91" s="412"/>
      <c r="R91" s="415"/>
      <c r="S91" s="186">
        <f t="shared" si="26"/>
        <v>0</v>
      </c>
      <c r="T91" s="412"/>
      <c r="U91" s="415"/>
      <c r="V91" s="186">
        <f t="shared" si="27"/>
        <v>0</v>
      </c>
      <c r="W91" s="412"/>
      <c r="X91" s="415"/>
      <c r="Y91" s="186">
        <f t="shared" si="28"/>
        <v>0</v>
      </c>
      <c r="Z91" s="412"/>
      <c r="AA91" s="415"/>
      <c r="AB91" s="186">
        <f t="shared" si="29"/>
        <v>0</v>
      </c>
      <c r="AC91" s="193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531"/>
      <c r="C92" s="406"/>
      <c r="D92" s="409"/>
      <c r="E92" s="412"/>
      <c r="F92" s="415"/>
      <c r="G92" s="186">
        <f t="shared" si="22"/>
        <v>0</v>
      </c>
      <c r="H92" s="412"/>
      <c r="I92" s="415"/>
      <c r="J92" s="186">
        <f t="shared" si="23"/>
        <v>0</v>
      </c>
      <c r="K92" s="412"/>
      <c r="L92" s="415"/>
      <c r="M92" s="186">
        <f t="shared" si="24"/>
        <v>0</v>
      </c>
      <c r="N92" s="412"/>
      <c r="O92" s="415"/>
      <c r="P92" s="186">
        <f t="shared" si="25"/>
        <v>0</v>
      </c>
      <c r="Q92" s="412"/>
      <c r="R92" s="415"/>
      <c r="S92" s="186">
        <f t="shared" si="26"/>
        <v>0</v>
      </c>
      <c r="T92" s="412"/>
      <c r="U92" s="415"/>
      <c r="V92" s="186">
        <f t="shared" si="27"/>
        <v>0</v>
      </c>
      <c r="W92" s="412"/>
      <c r="X92" s="415"/>
      <c r="Y92" s="186">
        <f t="shared" si="28"/>
        <v>0</v>
      </c>
      <c r="Z92" s="412"/>
      <c r="AA92" s="415"/>
      <c r="AB92" s="186">
        <f t="shared" si="29"/>
        <v>0</v>
      </c>
      <c r="AC92" s="193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531"/>
      <c r="C93" s="406"/>
      <c r="D93" s="409"/>
      <c r="E93" s="412"/>
      <c r="F93" s="415"/>
      <c r="G93" s="186">
        <f t="shared" si="22"/>
        <v>0</v>
      </c>
      <c r="H93" s="412"/>
      <c r="I93" s="415"/>
      <c r="J93" s="186">
        <f t="shared" si="23"/>
        <v>0</v>
      </c>
      <c r="K93" s="412"/>
      <c r="L93" s="415"/>
      <c r="M93" s="186">
        <f t="shared" si="24"/>
        <v>0</v>
      </c>
      <c r="N93" s="412"/>
      <c r="O93" s="415"/>
      <c r="P93" s="186">
        <f t="shared" si="25"/>
        <v>0</v>
      </c>
      <c r="Q93" s="412"/>
      <c r="R93" s="415"/>
      <c r="S93" s="186">
        <f t="shared" si="26"/>
        <v>0</v>
      </c>
      <c r="T93" s="412"/>
      <c r="U93" s="415"/>
      <c r="V93" s="186">
        <f t="shared" si="27"/>
        <v>0</v>
      </c>
      <c r="W93" s="412"/>
      <c r="X93" s="415"/>
      <c r="Y93" s="186">
        <f t="shared" si="28"/>
        <v>0</v>
      </c>
      <c r="Z93" s="412"/>
      <c r="AA93" s="415"/>
      <c r="AB93" s="186">
        <f t="shared" si="29"/>
        <v>0</v>
      </c>
      <c r="AC93" s="193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531"/>
      <c r="C94" s="406"/>
      <c r="D94" s="409"/>
      <c r="E94" s="412"/>
      <c r="F94" s="415"/>
      <c r="G94" s="186">
        <f t="shared" si="22"/>
        <v>0</v>
      </c>
      <c r="H94" s="412"/>
      <c r="I94" s="415"/>
      <c r="J94" s="186">
        <f t="shared" si="23"/>
        <v>0</v>
      </c>
      <c r="K94" s="412"/>
      <c r="L94" s="415"/>
      <c r="M94" s="186">
        <f t="shared" si="24"/>
        <v>0</v>
      </c>
      <c r="N94" s="412"/>
      <c r="O94" s="415"/>
      <c r="P94" s="186">
        <f t="shared" si="25"/>
        <v>0</v>
      </c>
      <c r="Q94" s="412"/>
      <c r="R94" s="415"/>
      <c r="S94" s="186">
        <f t="shared" si="26"/>
        <v>0</v>
      </c>
      <c r="T94" s="412"/>
      <c r="U94" s="415"/>
      <c r="V94" s="186">
        <f t="shared" si="27"/>
        <v>0</v>
      </c>
      <c r="W94" s="412"/>
      <c r="X94" s="415"/>
      <c r="Y94" s="186">
        <f t="shared" si="28"/>
        <v>0</v>
      </c>
      <c r="Z94" s="412"/>
      <c r="AA94" s="415"/>
      <c r="AB94" s="186">
        <f t="shared" si="29"/>
        <v>0</v>
      </c>
      <c r="AC94" s="193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531"/>
      <c r="C95" s="406"/>
      <c r="D95" s="409"/>
      <c r="E95" s="412"/>
      <c r="F95" s="415"/>
      <c r="G95" s="186">
        <f t="shared" si="22"/>
        <v>0</v>
      </c>
      <c r="H95" s="412"/>
      <c r="I95" s="415"/>
      <c r="J95" s="186">
        <f t="shared" si="23"/>
        <v>0</v>
      </c>
      <c r="K95" s="412"/>
      <c r="L95" s="415"/>
      <c r="M95" s="186">
        <f t="shared" si="24"/>
        <v>0</v>
      </c>
      <c r="N95" s="412"/>
      <c r="O95" s="415"/>
      <c r="P95" s="186">
        <f t="shared" si="25"/>
        <v>0</v>
      </c>
      <c r="Q95" s="412"/>
      <c r="R95" s="415"/>
      <c r="S95" s="186">
        <f t="shared" si="26"/>
        <v>0</v>
      </c>
      <c r="T95" s="412"/>
      <c r="U95" s="415"/>
      <c r="V95" s="186">
        <f t="shared" si="27"/>
        <v>0</v>
      </c>
      <c r="W95" s="412"/>
      <c r="X95" s="415"/>
      <c r="Y95" s="186">
        <f t="shared" si="28"/>
        <v>0</v>
      </c>
      <c r="Z95" s="412"/>
      <c r="AA95" s="415"/>
      <c r="AB95" s="186">
        <f t="shared" si="29"/>
        <v>0</v>
      </c>
      <c r="AC95" s="193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531"/>
      <c r="C96" s="406"/>
      <c r="D96" s="409"/>
      <c r="E96" s="412"/>
      <c r="F96" s="415"/>
      <c r="G96" s="186">
        <f t="shared" si="22"/>
        <v>0</v>
      </c>
      <c r="H96" s="412"/>
      <c r="I96" s="415"/>
      <c r="J96" s="186">
        <f t="shared" si="23"/>
        <v>0</v>
      </c>
      <c r="K96" s="412"/>
      <c r="L96" s="415"/>
      <c r="M96" s="186">
        <f t="shared" si="24"/>
        <v>0</v>
      </c>
      <c r="N96" s="412"/>
      <c r="O96" s="415"/>
      <c r="P96" s="186">
        <f t="shared" si="25"/>
        <v>0</v>
      </c>
      <c r="Q96" s="412"/>
      <c r="R96" s="415"/>
      <c r="S96" s="186">
        <f t="shared" si="26"/>
        <v>0</v>
      </c>
      <c r="T96" s="412"/>
      <c r="U96" s="415"/>
      <c r="V96" s="186">
        <f t="shared" si="27"/>
        <v>0</v>
      </c>
      <c r="W96" s="412"/>
      <c r="X96" s="415"/>
      <c r="Y96" s="186">
        <f t="shared" si="28"/>
        <v>0</v>
      </c>
      <c r="Z96" s="412"/>
      <c r="AA96" s="415"/>
      <c r="AB96" s="186">
        <f t="shared" si="29"/>
        <v>0</v>
      </c>
      <c r="AC96" s="193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531"/>
      <c r="C97" s="406"/>
      <c r="D97" s="409"/>
      <c r="E97" s="412"/>
      <c r="F97" s="415"/>
      <c r="G97" s="186">
        <f t="shared" si="22"/>
        <v>0</v>
      </c>
      <c r="H97" s="412"/>
      <c r="I97" s="415"/>
      <c r="J97" s="186">
        <f t="shared" si="23"/>
        <v>0</v>
      </c>
      <c r="K97" s="412"/>
      <c r="L97" s="415"/>
      <c r="M97" s="186">
        <f t="shared" si="24"/>
        <v>0</v>
      </c>
      <c r="N97" s="412"/>
      <c r="O97" s="415"/>
      <c r="P97" s="186">
        <f t="shared" si="25"/>
        <v>0</v>
      </c>
      <c r="Q97" s="412"/>
      <c r="R97" s="415"/>
      <c r="S97" s="186">
        <f t="shared" si="26"/>
        <v>0</v>
      </c>
      <c r="T97" s="412"/>
      <c r="U97" s="415"/>
      <c r="V97" s="186">
        <f t="shared" si="27"/>
        <v>0</v>
      </c>
      <c r="W97" s="412"/>
      <c r="X97" s="415"/>
      <c r="Y97" s="186">
        <f t="shared" si="28"/>
        <v>0</v>
      </c>
      <c r="Z97" s="412"/>
      <c r="AA97" s="415"/>
      <c r="AB97" s="186">
        <f t="shared" si="29"/>
        <v>0</v>
      </c>
      <c r="AC97" s="193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531"/>
      <c r="C98" s="406"/>
      <c r="D98" s="409"/>
      <c r="E98" s="412"/>
      <c r="F98" s="415"/>
      <c r="G98" s="186">
        <f t="shared" si="22"/>
        <v>0</v>
      </c>
      <c r="H98" s="412"/>
      <c r="I98" s="415"/>
      <c r="J98" s="186">
        <f t="shared" si="23"/>
        <v>0</v>
      </c>
      <c r="K98" s="412"/>
      <c r="L98" s="415"/>
      <c r="M98" s="186">
        <f t="shared" si="24"/>
        <v>0</v>
      </c>
      <c r="N98" s="412"/>
      <c r="O98" s="415"/>
      <c r="P98" s="186">
        <f t="shared" si="25"/>
        <v>0</v>
      </c>
      <c r="Q98" s="412"/>
      <c r="R98" s="415"/>
      <c r="S98" s="186">
        <f t="shared" si="26"/>
        <v>0</v>
      </c>
      <c r="T98" s="412"/>
      <c r="U98" s="415"/>
      <c r="V98" s="186">
        <f t="shared" si="27"/>
        <v>0</v>
      </c>
      <c r="W98" s="412"/>
      <c r="X98" s="415"/>
      <c r="Y98" s="186">
        <f t="shared" si="28"/>
        <v>0</v>
      </c>
      <c r="Z98" s="412"/>
      <c r="AA98" s="415"/>
      <c r="AB98" s="186">
        <f t="shared" si="29"/>
        <v>0</v>
      </c>
      <c r="AC98" s="193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531"/>
      <c r="C99" s="406"/>
      <c r="D99" s="409"/>
      <c r="E99" s="412"/>
      <c r="F99" s="415"/>
      <c r="G99" s="186">
        <f t="shared" si="22"/>
        <v>0</v>
      </c>
      <c r="H99" s="412"/>
      <c r="I99" s="415"/>
      <c r="J99" s="186">
        <f t="shared" si="23"/>
        <v>0</v>
      </c>
      <c r="K99" s="412"/>
      <c r="L99" s="415"/>
      <c r="M99" s="186">
        <f t="shared" si="24"/>
        <v>0</v>
      </c>
      <c r="N99" s="412"/>
      <c r="O99" s="415"/>
      <c r="P99" s="186">
        <f t="shared" si="25"/>
        <v>0</v>
      </c>
      <c r="Q99" s="412"/>
      <c r="R99" s="415"/>
      <c r="S99" s="186">
        <f t="shared" si="26"/>
        <v>0</v>
      </c>
      <c r="T99" s="412"/>
      <c r="U99" s="415"/>
      <c r="V99" s="186">
        <f t="shared" si="27"/>
        <v>0</v>
      </c>
      <c r="W99" s="412"/>
      <c r="X99" s="415"/>
      <c r="Y99" s="186">
        <f t="shared" si="28"/>
        <v>0</v>
      </c>
      <c r="Z99" s="412"/>
      <c r="AA99" s="415"/>
      <c r="AB99" s="186">
        <f t="shared" si="29"/>
        <v>0</v>
      </c>
      <c r="AC99" s="193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531"/>
      <c r="C100" s="406"/>
      <c r="D100" s="409"/>
      <c r="E100" s="412"/>
      <c r="F100" s="415"/>
      <c r="G100" s="186">
        <f t="shared" si="22"/>
        <v>0</v>
      </c>
      <c r="H100" s="412"/>
      <c r="I100" s="415"/>
      <c r="J100" s="186">
        <f t="shared" si="23"/>
        <v>0</v>
      </c>
      <c r="K100" s="412"/>
      <c r="L100" s="415"/>
      <c r="M100" s="186">
        <f t="shared" si="24"/>
        <v>0</v>
      </c>
      <c r="N100" s="412"/>
      <c r="O100" s="415"/>
      <c r="P100" s="186">
        <f t="shared" si="25"/>
        <v>0</v>
      </c>
      <c r="Q100" s="412"/>
      <c r="R100" s="415"/>
      <c r="S100" s="186">
        <f t="shared" si="26"/>
        <v>0</v>
      </c>
      <c r="T100" s="412"/>
      <c r="U100" s="415"/>
      <c r="V100" s="186">
        <f t="shared" si="27"/>
        <v>0</v>
      </c>
      <c r="W100" s="412"/>
      <c r="X100" s="415"/>
      <c r="Y100" s="186">
        <f t="shared" si="28"/>
        <v>0</v>
      </c>
      <c r="Z100" s="412"/>
      <c r="AA100" s="415"/>
      <c r="AB100" s="186">
        <f t="shared" si="29"/>
        <v>0</v>
      </c>
      <c r="AC100" s="193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531"/>
      <c r="C101" s="406"/>
      <c r="D101" s="409"/>
      <c r="E101" s="412"/>
      <c r="F101" s="415"/>
      <c r="G101" s="186">
        <f t="shared" si="22"/>
        <v>0</v>
      </c>
      <c r="H101" s="412"/>
      <c r="I101" s="415"/>
      <c r="J101" s="186">
        <f t="shared" si="23"/>
        <v>0</v>
      </c>
      <c r="K101" s="412"/>
      <c r="L101" s="415"/>
      <c r="M101" s="186">
        <f t="shared" si="24"/>
        <v>0</v>
      </c>
      <c r="N101" s="412"/>
      <c r="O101" s="415"/>
      <c r="P101" s="186">
        <f t="shared" si="25"/>
        <v>0</v>
      </c>
      <c r="Q101" s="412"/>
      <c r="R101" s="415"/>
      <c r="S101" s="186">
        <f t="shared" si="26"/>
        <v>0</v>
      </c>
      <c r="T101" s="412"/>
      <c r="U101" s="415"/>
      <c r="V101" s="186">
        <f t="shared" si="27"/>
        <v>0</v>
      </c>
      <c r="W101" s="412"/>
      <c r="X101" s="415"/>
      <c r="Y101" s="186">
        <f t="shared" si="28"/>
        <v>0</v>
      </c>
      <c r="Z101" s="412"/>
      <c r="AA101" s="415"/>
      <c r="AB101" s="186">
        <f t="shared" si="29"/>
        <v>0</v>
      </c>
      <c r="AC101" s="193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531"/>
      <c r="C102" s="406"/>
      <c r="D102" s="409"/>
      <c r="E102" s="412"/>
      <c r="F102" s="415"/>
      <c r="G102" s="186">
        <f t="shared" si="22"/>
        <v>0</v>
      </c>
      <c r="H102" s="412"/>
      <c r="I102" s="415"/>
      <c r="J102" s="186">
        <f t="shared" si="23"/>
        <v>0</v>
      </c>
      <c r="K102" s="412"/>
      <c r="L102" s="415"/>
      <c r="M102" s="186">
        <f t="shared" si="24"/>
        <v>0</v>
      </c>
      <c r="N102" s="412"/>
      <c r="O102" s="415"/>
      <c r="P102" s="186">
        <f t="shared" si="25"/>
        <v>0</v>
      </c>
      <c r="Q102" s="412"/>
      <c r="R102" s="415"/>
      <c r="S102" s="186">
        <f t="shared" si="26"/>
        <v>0</v>
      </c>
      <c r="T102" s="412"/>
      <c r="U102" s="415"/>
      <c r="V102" s="186">
        <f t="shared" si="27"/>
        <v>0</v>
      </c>
      <c r="W102" s="412"/>
      <c r="X102" s="415"/>
      <c r="Y102" s="186">
        <f t="shared" si="28"/>
        <v>0</v>
      </c>
      <c r="Z102" s="412"/>
      <c r="AA102" s="415"/>
      <c r="AB102" s="186">
        <f t="shared" si="29"/>
        <v>0</v>
      </c>
      <c r="AC102" s="193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531"/>
      <c r="C103" s="406"/>
      <c r="D103" s="409"/>
      <c r="E103" s="412"/>
      <c r="F103" s="415"/>
      <c r="G103" s="186">
        <f t="shared" si="22"/>
        <v>0</v>
      </c>
      <c r="H103" s="412"/>
      <c r="I103" s="415"/>
      <c r="J103" s="186">
        <f t="shared" si="23"/>
        <v>0</v>
      </c>
      <c r="K103" s="412"/>
      <c r="L103" s="415"/>
      <c r="M103" s="186">
        <f t="shared" si="24"/>
        <v>0</v>
      </c>
      <c r="N103" s="412"/>
      <c r="O103" s="415"/>
      <c r="P103" s="186">
        <f t="shared" si="25"/>
        <v>0</v>
      </c>
      <c r="Q103" s="412"/>
      <c r="R103" s="415"/>
      <c r="S103" s="186">
        <f t="shared" si="26"/>
        <v>0</v>
      </c>
      <c r="T103" s="412"/>
      <c r="U103" s="415"/>
      <c r="V103" s="186">
        <f t="shared" si="27"/>
        <v>0</v>
      </c>
      <c r="W103" s="412"/>
      <c r="X103" s="415"/>
      <c r="Y103" s="186">
        <f t="shared" si="28"/>
        <v>0</v>
      </c>
      <c r="Z103" s="412"/>
      <c r="AA103" s="415"/>
      <c r="AB103" s="186">
        <f t="shared" si="29"/>
        <v>0</v>
      </c>
      <c r="AC103" s="193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531"/>
      <c r="C104" s="406"/>
      <c r="D104" s="409"/>
      <c r="E104" s="412"/>
      <c r="F104" s="415"/>
      <c r="G104" s="186">
        <f t="shared" si="22"/>
        <v>0</v>
      </c>
      <c r="H104" s="412"/>
      <c r="I104" s="415"/>
      <c r="J104" s="186">
        <f t="shared" si="23"/>
        <v>0</v>
      </c>
      <c r="K104" s="412"/>
      <c r="L104" s="415"/>
      <c r="M104" s="186">
        <f t="shared" si="24"/>
        <v>0</v>
      </c>
      <c r="N104" s="412"/>
      <c r="O104" s="415"/>
      <c r="P104" s="186">
        <f t="shared" si="25"/>
        <v>0</v>
      </c>
      <c r="Q104" s="412"/>
      <c r="R104" s="415"/>
      <c r="S104" s="186">
        <f t="shared" si="26"/>
        <v>0</v>
      </c>
      <c r="T104" s="412"/>
      <c r="U104" s="415"/>
      <c r="V104" s="186">
        <f t="shared" si="27"/>
        <v>0</v>
      </c>
      <c r="W104" s="412"/>
      <c r="X104" s="415"/>
      <c r="Y104" s="186">
        <f t="shared" si="28"/>
        <v>0</v>
      </c>
      <c r="Z104" s="412"/>
      <c r="AA104" s="415"/>
      <c r="AB104" s="186">
        <f t="shared" si="29"/>
        <v>0</v>
      </c>
      <c r="AC104" s="193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531"/>
      <c r="C105" s="406"/>
      <c r="D105" s="409"/>
      <c r="E105" s="412"/>
      <c r="F105" s="415"/>
      <c r="G105" s="186">
        <f t="shared" si="22"/>
        <v>0</v>
      </c>
      <c r="H105" s="412"/>
      <c r="I105" s="415"/>
      <c r="J105" s="186">
        <f t="shared" si="23"/>
        <v>0</v>
      </c>
      <c r="K105" s="412"/>
      <c r="L105" s="415"/>
      <c r="M105" s="186">
        <f t="shared" si="24"/>
        <v>0</v>
      </c>
      <c r="N105" s="412"/>
      <c r="O105" s="415"/>
      <c r="P105" s="186">
        <f t="shared" si="25"/>
        <v>0</v>
      </c>
      <c r="Q105" s="412"/>
      <c r="R105" s="415"/>
      <c r="S105" s="186">
        <f t="shared" si="26"/>
        <v>0</v>
      </c>
      <c r="T105" s="412"/>
      <c r="U105" s="415"/>
      <c r="V105" s="186">
        <f t="shared" si="27"/>
        <v>0</v>
      </c>
      <c r="W105" s="412"/>
      <c r="X105" s="415"/>
      <c r="Y105" s="186">
        <f t="shared" si="28"/>
        <v>0</v>
      </c>
      <c r="Z105" s="412"/>
      <c r="AA105" s="415"/>
      <c r="AB105" s="186">
        <f t="shared" si="29"/>
        <v>0</v>
      </c>
      <c r="AC105" s="193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532"/>
      <c r="C106" s="407"/>
      <c r="D106" s="410"/>
      <c r="E106" s="413"/>
      <c r="F106" s="416"/>
      <c r="G106" s="187">
        <f t="shared" si="22"/>
        <v>0</v>
      </c>
      <c r="H106" s="413"/>
      <c r="I106" s="416"/>
      <c r="J106" s="187">
        <f t="shared" si="23"/>
        <v>0</v>
      </c>
      <c r="K106" s="413"/>
      <c r="L106" s="416"/>
      <c r="M106" s="187">
        <f t="shared" si="24"/>
        <v>0</v>
      </c>
      <c r="N106" s="413"/>
      <c r="O106" s="416"/>
      <c r="P106" s="187">
        <f t="shared" si="25"/>
        <v>0</v>
      </c>
      <c r="Q106" s="413"/>
      <c r="R106" s="416"/>
      <c r="S106" s="187">
        <f t="shared" si="26"/>
        <v>0</v>
      </c>
      <c r="T106" s="413"/>
      <c r="U106" s="416"/>
      <c r="V106" s="187">
        <f t="shared" si="27"/>
        <v>0</v>
      </c>
      <c r="W106" s="413"/>
      <c r="X106" s="416"/>
      <c r="Y106" s="187">
        <f t="shared" si="28"/>
        <v>0</v>
      </c>
      <c r="Z106" s="413"/>
      <c r="AA106" s="416"/>
      <c r="AB106" s="187">
        <f t="shared" si="29"/>
        <v>0</v>
      </c>
      <c r="AC106" s="194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533" t="s">
        <v>40</v>
      </c>
      <c r="C107" s="533"/>
      <c r="D107" s="533"/>
      <c r="E107" s="539">
        <f>SUM(G87:G106)</f>
        <v>0</v>
      </c>
      <c r="F107" s="539"/>
      <c r="G107" s="539"/>
      <c r="H107" s="539">
        <f>SUM(J87:J106)</f>
        <v>0</v>
      </c>
      <c r="I107" s="539"/>
      <c r="J107" s="539"/>
      <c r="K107" s="539">
        <f>SUM(M87:M106)</f>
        <v>0</v>
      </c>
      <c r="L107" s="539"/>
      <c r="M107" s="539"/>
      <c r="N107" s="539">
        <f>SUM(P87:P106)</f>
        <v>0</v>
      </c>
      <c r="O107" s="539"/>
      <c r="P107" s="539"/>
      <c r="Q107" s="539">
        <f>SUM(S87:S106)</f>
        <v>0</v>
      </c>
      <c r="R107" s="539"/>
      <c r="S107" s="539"/>
      <c r="T107" s="539">
        <f>SUM(V87:V106)</f>
        <v>0</v>
      </c>
      <c r="U107" s="539"/>
      <c r="V107" s="539"/>
      <c r="W107" s="539">
        <f>SUM(Y87:Y106)</f>
        <v>0</v>
      </c>
      <c r="X107" s="539"/>
      <c r="Y107" s="539"/>
      <c r="Z107" s="539">
        <f>SUM(AB87:AB106)</f>
        <v>0</v>
      </c>
      <c r="AA107" s="539"/>
      <c r="AB107" s="539"/>
      <c r="AC107" s="188">
        <f>SUM(AC87:AC106)</f>
        <v>0</v>
      </c>
      <c r="AD107" s="165"/>
      <c r="AE107" s="165"/>
      <c r="AF107" s="166"/>
    </row>
    <row r="108" spans="2:32" s="21" customFormat="1" ht="12" customHeight="1" x14ac:dyDescent="0.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2:32" s="21" customFormat="1" ht="12" customHeight="1" thickBot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2:32" ht="15.75" customHeight="1" thickBot="1" x14ac:dyDescent="0.25">
      <c r="B110" s="530" t="s">
        <v>45</v>
      </c>
      <c r="C110" s="533" t="s">
        <v>27</v>
      </c>
      <c r="D110" s="533"/>
      <c r="E110" s="533" t="s">
        <v>28</v>
      </c>
      <c r="F110" s="533"/>
      <c r="G110" s="533"/>
      <c r="H110" s="534" t="s">
        <v>29</v>
      </c>
      <c r="I110" s="534"/>
      <c r="J110" s="534"/>
      <c r="K110" s="533" t="s">
        <v>30</v>
      </c>
      <c r="L110" s="533"/>
      <c r="M110" s="533"/>
      <c r="N110" s="533" t="s">
        <v>31</v>
      </c>
      <c r="O110" s="533"/>
      <c r="P110" s="533"/>
      <c r="Q110" s="533" t="s">
        <v>32</v>
      </c>
      <c r="R110" s="533"/>
      <c r="S110" s="533"/>
      <c r="T110" s="533" t="s">
        <v>33</v>
      </c>
      <c r="U110" s="533"/>
      <c r="V110" s="533"/>
      <c r="W110" s="533" t="s">
        <v>34</v>
      </c>
      <c r="X110" s="533"/>
      <c r="Y110" s="533"/>
      <c r="Z110" s="533" t="s">
        <v>35</v>
      </c>
      <c r="AA110" s="533"/>
      <c r="AB110" s="533"/>
      <c r="AC110" s="535" t="s">
        <v>22</v>
      </c>
      <c r="AD110" s="535" t="s">
        <v>134</v>
      </c>
      <c r="AE110" s="537" t="s">
        <v>135</v>
      </c>
      <c r="AF110" s="535" t="s">
        <v>128</v>
      </c>
    </row>
    <row r="111" spans="2:32" ht="12.75" customHeight="1" thickBot="1" x14ac:dyDescent="0.25">
      <c r="B111" s="531"/>
      <c r="C111" s="158"/>
      <c r="D111" s="159"/>
      <c r="E111" s="154" t="s">
        <v>42</v>
      </c>
      <c r="F111" s="155" t="s">
        <v>43</v>
      </c>
      <c r="G111" s="156" t="s">
        <v>22</v>
      </c>
      <c r="H111" s="154" t="s">
        <v>42</v>
      </c>
      <c r="I111" s="155" t="s">
        <v>43</v>
      </c>
      <c r="J111" s="156" t="s">
        <v>22</v>
      </c>
      <c r="K111" s="154" t="s">
        <v>42</v>
      </c>
      <c r="L111" s="155" t="s">
        <v>43</v>
      </c>
      <c r="M111" s="156" t="s">
        <v>22</v>
      </c>
      <c r="N111" s="154" t="s">
        <v>42</v>
      </c>
      <c r="O111" s="155" t="s">
        <v>43</v>
      </c>
      <c r="P111" s="156" t="s">
        <v>22</v>
      </c>
      <c r="Q111" s="154" t="s">
        <v>42</v>
      </c>
      <c r="R111" s="155" t="s">
        <v>43</v>
      </c>
      <c r="S111" s="156" t="s">
        <v>22</v>
      </c>
      <c r="T111" s="154" t="s">
        <v>42</v>
      </c>
      <c r="U111" s="155" t="s">
        <v>43</v>
      </c>
      <c r="V111" s="156" t="s">
        <v>22</v>
      </c>
      <c r="W111" s="154" t="s">
        <v>42</v>
      </c>
      <c r="X111" s="155" t="s">
        <v>43</v>
      </c>
      <c r="Y111" s="156" t="s">
        <v>22</v>
      </c>
      <c r="Z111" s="154" t="s">
        <v>42</v>
      </c>
      <c r="AA111" s="155" t="s">
        <v>43</v>
      </c>
      <c r="AB111" s="156" t="s">
        <v>22</v>
      </c>
      <c r="AC111" s="535"/>
      <c r="AD111" s="536"/>
      <c r="AE111" s="538"/>
      <c r="AF111" s="536"/>
    </row>
    <row r="112" spans="2:32" ht="12.75" customHeight="1" x14ac:dyDescent="0.2">
      <c r="B112" s="531"/>
      <c r="C112" s="405"/>
      <c r="D112" s="408"/>
      <c r="E112" s="411"/>
      <c r="F112" s="414"/>
      <c r="G112" s="185">
        <f t="shared" ref="G112:G131" si="31">E112*F112</f>
        <v>0</v>
      </c>
      <c r="H112" s="411"/>
      <c r="I112" s="414"/>
      <c r="J112" s="185">
        <f t="shared" ref="J112:J131" si="32">H112*I112</f>
        <v>0</v>
      </c>
      <c r="K112" s="411"/>
      <c r="L112" s="414"/>
      <c r="M112" s="185">
        <f t="shared" ref="M112:M131" si="33">K112*L112</f>
        <v>0</v>
      </c>
      <c r="N112" s="411"/>
      <c r="O112" s="414"/>
      <c r="P112" s="185">
        <f t="shared" ref="P112:P131" si="34">N112*O112</f>
        <v>0</v>
      </c>
      <c r="Q112" s="411"/>
      <c r="R112" s="414"/>
      <c r="S112" s="185">
        <f t="shared" ref="S112:S131" si="35">Q112*R112</f>
        <v>0</v>
      </c>
      <c r="T112" s="411"/>
      <c r="U112" s="414"/>
      <c r="V112" s="185">
        <f t="shared" ref="V112:V131" si="36">T112*U112</f>
        <v>0</v>
      </c>
      <c r="W112" s="411"/>
      <c r="X112" s="414"/>
      <c r="Y112" s="185">
        <f t="shared" ref="Y112:Y131" si="37">W112*X112</f>
        <v>0</v>
      </c>
      <c r="Z112" s="411"/>
      <c r="AA112" s="414"/>
      <c r="AB112" s="185">
        <f t="shared" ref="AB112:AB131" si="38">Z112*AA112</f>
        <v>0</v>
      </c>
      <c r="AC112" s="192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531"/>
      <c r="C113" s="406"/>
      <c r="D113" s="409"/>
      <c r="E113" s="412"/>
      <c r="F113" s="415"/>
      <c r="G113" s="186">
        <f t="shared" si="31"/>
        <v>0</v>
      </c>
      <c r="H113" s="412"/>
      <c r="I113" s="415"/>
      <c r="J113" s="186">
        <f t="shared" si="32"/>
        <v>0</v>
      </c>
      <c r="K113" s="412"/>
      <c r="L113" s="415"/>
      <c r="M113" s="186">
        <f t="shared" si="33"/>
        <v>0</v>
      </c>
      <c r="N113" s="412"/>
      <c r="O113" s="415"/>
      <c r="P113" s="186">
        <f t="shared" si="34"/>
        <v>0</v>
      </c>
      <c r="Q113" s="412"/>
      <c r="R113" s="415"/>
      <c r="S113" s="186">
        <f t="shared" si="35"/>
        <v>0</v>
      </c>
      <c r="T113" s="412"/>
      <c r="U113" s="415"/>
      <c r="V113" s="186">
        <f t="shared" si="36"/>
        <v>0</v>
      </c>
      <c r="W113" s="412"/>
      <c r="X113" s="415"/>
      <c r="Y113" s="186">
        <f t="shared" si="37"/>
        <v>0</v>
      </c>
      <c r="Z113" s="412"/>
      <c r="AA113" s="415"/>
      <c r="AB113" s="186">
        <f t="shared" si="38"/>
        <v>0</v>
      </c>
      <c r="AC113" s="193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531"/>
      <c r="C114" s="406"/>
      <c r="D114" s="409"/>
      <c r="E114" s="412"/>
      <c r="F114" s="415"/>
      <c r="G114" s="186">
        <f t="shared" si="31"/>
        <v>0</v>
      </c>
      <c r="H114" s="412"/>
      <c r="I114" s="415"/>
      <c r="J114" s="186">
        <f t="shared" si="32"/>
        <v>0</v>
      </c>
      <c r="K114" s="412"/>
      <c r="L114" s="415"/>
      <c r="M114" s="186">
        <f t="shared" si="33"/>
        <v>0</v>
      </c>
      <c r="N114" s="412"/>
      <c r="O114" s="415"/>
      <c r="P114" s="186">
        <f t="shared" si="34"/>
        <v>0</v>
      </c>
      <c r="Q114" s="412"/>
      <c r="R114" s="415"/>
      <c r="S114" s="186">
        <f t="shared" si="35"/>
        <v>0</v>
      </c>
      <c r="T114" s="412"/>
      <c r="U114" s="415"/>
      <c r="V114" s="186">
        <f t="shared" si="36"/>
        <v>0</v>
      </c>
      <c r="W114" s="412"/>
      <c r="X114" s="415"/>
      <c r="Y114" s="186">
        <f t="shared" si="37"/>
        <v>0</v>
      </c>
      <c r="Z114" s="412"/>
      <c r="AA114" s="415"/>
      <c r="AB114" s="186">
        <f t="shared" si="38"/>
        <v>0</v>
      </c>
      <c r="AC114" s="193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531"/>
      <c r="C115" s="406"/>
      <c r="D115" s="409"/>
      <c r="E115" s="412"/>
      <c r="F115" s="415"/>
      <c r="G115" s="186">
        <f t="shared" si="31"/>
        <v>0</v>
      </c>
      <c r="H115" s="412"/>
      <c r="I115" s="415"/>
      <c r="J115" s="186">
        <f t="shared" si="32"/>
        <v>0</v>
      </c>
      <c r="K115" s="412"/>
      <c r="L115" s="415"/>
      <c r="M115" s="186">
        <f t="shared" si="33"/>
        <v>0</v>
      </c>
      <c r="N115" s="412"/>
      <c r="O115" s="415"/>
      <c r="P115" s="186">
        <f t="shared" si="34"/>
        <v>0</v>
      </c>
      <c r="Q115" s="412"/>
      <c r="R115" s="415"/>
      <c r="S115" s="186">
        <f t="shared" si="35"/>
        <v>0</v>
      </c>
      <c r="T115" s="412"/>
      <c r="U115" s="415"/>
      <c r="V115" s="186">
        <f t="shared" si="36"/>
        <v>0</v>
      </c>
      <c r="W115" s="412"/>
      <c r="X115" s="415"/>
      <c r="Y115" s="186">
        <f t="shared" si="37"/>
        <v>0</v>
      </c>
      <c r="Z115" s="412"/>
      <c r="AA115" s="415"/>
      <c r="AB115" s="186">
        <f t="shared" si="38"/>
        <v>0</v>
      </c>
      <c r="AC115" s="193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531"/>
      <c r="C116" s="406"/>
      <c r="D116" s="409"/>
      <c r="E116" s="412"/>
      <c r="F116" s="415"/>
      <c r="G116" s="186">
        <f t="shared" si="31"/>
        <v>0</v>
      </c>
      <c r="H116" s="412"/>
      <c r="I116" s="415"/>
      <c r="J116" s="186">
        <f t="shared" si="32"/>
        <v>0</v>
      </c>
      <c r="K116" s="412"/>
      <c r="L116" s="415"/>
      <c r="M116" s="186">
        <f t="shared" si="33"/>
        <v>0</v>
      </c>
      <c r="N116" s="412"/>
      <c r="O116" s="415"/>
      <c r="P116" s="186">
        <f t="shared" si="34"/>
        <v>0</v>
      </c>
      <c r="Q116" s="412"/>
      <c r="R116" s="415"/>
      <c r="S116" s="186">
        <f t="shared" si="35"/>
        <v>0</v>
      </c>
      <c r="T116" s="412"/>
      <c r="U116" s="415"/>
      <c r="V116" s="186">
        <f t="shared" si="36"/>
        <v>0</v>
      </c>
      <c r="W116" s="412"/>
      <c r="X116" s="415"/>
      <c r="Y116" s="186">
        <f t="shared" si="37"/>
        <v>0</v>
      </c>
      <c r="Z116" s="412"/>
      <c r="AA116" s="415"/>
      <c r="AB116" s="186">
        <f t="shared" si="38"/>
        <v>0</v>
      </c>
      <c r="AC116" s="193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531"/>
      <c r="C117" s="406"/>
      <c r="D117" s="409"/>
      <c r="E117" s="412"/>
      <c r="F117" s="415"/>
      <c r="G117" s="186">
        <f t="shared" si="31"/>
        <v>0</v>
      </c>
      <c r="H117" s="412"/>
      <c r="I117" s="415"/>
      <c r="J117" s="186">
        <f t="shared" si="32"/>
        <v>0</v>
      </c>
      <c r="K117" s="412"/>
      <c r="L117" s="415"/>
      <c r="M117" s="186">
        <f t="shared" si="33"/>
        <v>0</v>
      </c>
      <c r="N117" s="412"/>
      <c r="O117" s="415"/>
      <c r="P117" s="186">
        <f t="shared" si="34"/>
        <v>0</v>
      </c>
      <c r="Q117" s="412"/>
      <c r="R117" s="415"/>
      <c r="S117" s="186">
        <f t="shared" si="35"/>
        <v>0</v>
      </c>
      <c r="T117" s="412"/>
      <c r="U117" s="415"/>
      <c r="V117" s="186">
        <f t="shared" si="36"/>
        <v>0</v>
      </c>
      <c r="W117" s="412"/>
      <c r="X117" s="415"/>
      <c r="Y117" s="186">
        <f t="shared" si="37"/>
        <v>0</v>
      </c>
      <c r="Z117" s="412"/>
      <c r="AA117" s="415"/>
      <c r="AB117" s="186">
        <f t="shared" si="38"/>
        <v>0</v>
      </c>
      <c r="AC117" s="193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531"/>
      <c r="C118" s="406"/>
      <c r="D118" s="409"/>
      <c r="E118" s="412"/>
      <c r="F118" s="415"/>
      <c r="G118" s="186">
        <f t="shared" si="31"/>
        <v>0</v>
      </c>
      <c r="H118" s="412"/>
      <c r="I118" s="415"/>
      <c r="J118" s="186">
        <f t="shared" si="32"/>
        <v>0</v>
      </c>
      <c r="K118" s="412"/>
      <c r="L118" s="415"/>
      <c r="M118" s="186">
        <f t="shared" si="33"/>
        <v>0</v>
      </c>
      <c r="N118" s="412"/>
      <c r="O118" s="415"/>
      <c r="P118" s="186">
        <f t="shared" si="34"/>
        <v>0</v>
      </c>
      <c r="Q118" s="412"/>
      <c r="R118" s="415"/>
      <c r="S118" s="186">
        <f t="shared" si="35"/>
        <v>0</v>
      </c>
      <c r="T118" s="412"/>
      <c r="U118" s="415"/>
      <c r="V118" s="186">
        <f t="shared" si="36"/>
        <v>0</v>
      </c>
      <c r="W118" s="412"/>
      <c r="X118" s="415"/>
      <c r="Y118" s="186">
        <f t="shared" si="37"/>
        <v>0</v>
      </c>
      <c r="Z118" s="412"/>
      <c r="AA118" s="415"/>
      <c r="AB118" s="186">
        <f t="shared" si="38"/>
        <v>0</v>
      </c>
      <c r="AC118" s="193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531"/>
      <c r="C119" s="406"/>
      <c r="D119" s="409"/>
      <c r="E119" s="412"/>
      <c r="F119" s="415"/>
      <c r="G119" s="186">
        <f t="shared" si="31"/>
        <v>0</v>
      </c>
      <c r="H119" s="412"/>
      <c r="I119" s="415"/>
      <c r="J119" s="186">
        <f t="shared" si="32"/>
        <v>0</v>
      </c>
      <c r="K119" s="412"/>
      <c r="L119" s="415"/>
      <c r="M119" s="186">
        <f t="shared" si="33"/>
        <v>0</v>
      </c>
      <c r="N119" s="412"/>
      <c r="O119" s="415"/>
      <c r="P119" s="186">
        <f t="shared" si="34"/>
        <v>0</v>
      </c>
      <c r="Q119" s="412"/>
      <c r="R119" s="415"/>
      <c r="S119" s="186">
        <f t="shared" si="35"/>
        <v>0</v>
      </c>
      <c r="T119" s="412"/>
      <c r="U119" s="415"/>
      <c r="V119" s="186">
        <f t="shared" si="36"/>
        <v>0</v>
      </c>
      <c r="W119" s="412"/>
      <c r="X119" s="415"/>
      <c r="Y119" s="186">
        <f t="shared" si="37"/>
        <v>0</v>
      </c>
      <c r="Z119" s="412"/>
      <c r="AA119" s="415"/>
      <c r="AB119" s="186">
        <f t="shared" si="38"/>
        <v>0</v>
      </c>
      <c r="AC119" s="193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531"/>
      <c r="C120" s="406"/>
      <c r="D120" s="409"/>
      <c r="E120" s="412"/>
      <c r="F120" s="415"/>
      <c r="G120" s="186">
        <f t="shared" si="31"/>
        <v>0</v>
      </c>
      <c r="H120" s="412"/>
      <c r="I120" s="415"/>
      <c r="J120" s="186">
        <f t="shared" si="32"/>
        <v>0</v>
      </c>
      <c r="K120" s="412"/>
      <c r="L120" s="415"/>
      <c r="M120" s="186">
        <f t="shared" si="33"/>
        <v>0</v>
      </c>
      <c r="N120" s="412"/>
      <c r="O120" s="415"/>
      <c r="P120" s="186">
        <f t="shared" si="34"/>
        <v>0</v>
      </c>
      <c r="Q120" s="412"/>
      <c r="R120" s="415"/>
      <c r="S120" s="186">
        <f t="shared" si="35"/>
        <v>0</v>
      </c>
      <c r="T120" s="412"/>
      <c r="U120" s="415"/>
      <c r="V120" s="186">
        <f t="shared" si="36"/>
        <v>0</v>
      </c>
      <c r="W120" s="412"/>
      <c r="X120" s="415"/>
      <c r="Y120" s="186">
        <f t="shared" si="37"/>
        <v>0</v>
      </c>
      <c r="Z120" s="412"/>
      <c r="AA120" s="415"/>
      <c r="AB120" s="186">
        <f t="shared" si="38"/>
        <v>0</v>
      </c>
      <c r="AC120" s="193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531"/>
      <c r="C121" s="406"/>
      <c r="D121" s="409"/>
      <c r="E121" s="412"/>
      <c r="F121" s="415"/>
      <c r="G121" s="186">
        <f t="shared" si="31"/>
        <v>0</v>
      </c>
      <c r="H121" s="412"/>
      <c r="I121" s="415"/>
      <c r="J121" s="186">
        <f t="shared" si="32"/>
        <v>0</v>
      </c>
      <c r="K121" s="412"/>
      <c r="L121" s="415"/>
      <c r="M121" s="186">
        <f t="shared" si="33"/>
        <v>0</v>
      </c>
      <c r="N121" s="412"/>
      <c r="O121" s="415"/>
      <c r="P121" s="186">
        <f t="shared" si="34"/>
        <v>0</v>
      </c>
      <c r="Q121" s="412"/>
      <c r="R121" s="415"/>
      <c r="S121" s="186">
        <f t="shared" si="35"/>
        <v>0</v>
      </c>
      <c r="T121" s="412"/>
      <c r="U121" s="415"/>
      <c r="V121" s="186">
        <f t="shared" si="36"/>
        <v>0</v>
      </c>
      <c r="W121" s="412"/>
      <c r="X121" s="415"/>
      <c r="Y121" s="186">
        <f t="shared" si="37"/>
        <v>0</v>
      </c>
      <c r="Z121" s="412"/>
      <c r="AA121" s="415"/>
      <c r="AB121" s="186">
        <f t="shared" si="38"/>
        <v>0</v>
      </c>
      <c r="AC121" s="193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531"/>
      <c r="C122" s="406"/>
      <c r="D122" s="409"/>
      <c r="E122" s="412"/>
      <c r="F122" s="415"/>
      <c r="G122" s="186">
        <f t="shared" si="31"/>
        <v>0</v>
      </c>
      <c r="H122" s="412"/>
      <c r="I122" s="415"/>
      <c r="J122" s="186">
        <f t="shared" si="32"/>
        <v>0</v>
      </c>
      <c r="K122" s="412"/>
      <c r="L122" s="415"/>
      <c r="M122" s="186">
        <f t="shared" si="33"/>
        <v>0</v>
      </c>
      <c r="N122" s="412"/>
      <c r="O122" s="415"/>
      <c r="P122" s="186">
        <f t="shared" si="34"/>
        <v>0</v>
      </c>
      <c r="Q122" s="412"/>
      <c r="R122" s="415"/>
      <c r="S122" s="186">
        <f t="shared" si="35"/>
        <v>0</v>
      </c>
      <c r="T122" s="412"/>
      <c r="U122" s="415"/>
      <c r="V122" s="186">
        <f t="shared" si="36"/>
        <v>0</v>
      </c>
      <c r="W122" s="412"/>
      <c r="X122" s="415"/>
      <c r="Y122" s="186">
        <f t="shared" si="37"/>
        <v>0</v>
      </c>
      <c r="Z122" s="412"/>
      <c r="AA122" s="415"/>
      <c r="AB122" s="186">
        <f t="shared" si="38"/>
        <v>0</v>
      </c>
      <c r="AC122" s="193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531"/>
      <c r="C123" s="406"/>
      <c r="D123" s="409"/>
      <c r="E123" s="412"/>
      <c r="F123" s="415"/>
      <c r="G123" s="186">
        <f t="shared" si="31"/>
        <v>0</v>
      </c>
      <c r="H123" s="412"/>
      <c r="I123" s="415"/>
      <c r="J123" s="186">
        <f t="shared" si="32"/>
        <v>0</v>
      </c>
      <c r="K123" s="412"/>
      <c r="L123" s="415"/>
      <c r="M123" s="186">
        <f t="shared" si="33"/>
        <v>0</v>
      </c>
      <c r="N123" s="412"/>
      <c r="O123" s="415"/>
      <c r="P123" s="186">
        <f t="shared" si="34"/>
        <v>0</v>
      </c>
      <c r="Q123" s="412"/>
      <c r="R123" s="415"/>
      <c r="S123" s="186">
        <f t="shared" si="35"/>
        <v>0</v>
      </c>
      <c r="T123" s="412"/>
      <c r="U123" s="415"/>
      <c r="V123" s="186">
        <f t="shared" si="36"/>
        <v>0</v>
      </c>
      <c r="W123" s="412"/>
      <c r="X123" s="415"/>
      <c r="Y123" s="186">
        <f t="shared" si="37"/>
        <v>0</v>
      </c>
      <c r="Z123" s="412"/>
      <c r="AA123" s="415"/>
      <c r="AB123" s="186">
        <f t="shared" si="38"/>
        <v>0</v>
      </c>
      <c r="AC123" s="193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531"/>
      <c r="C124" s="406"/>
      <c r="D124" s="409"/>
      <c r="E124" s="412"/>
      <c r="F124" s="415"/>
      <c r="G124" s="186">
        <f t="shared" si="31"/>
        <v>0</v>
      </c>
      <c r="H124" s="412"/>
      <c r="I124" s="415"/>
      <c r="J124" s="186">
        <f t="shared" si="32"/>
        <v>0</v>
      </c>
      <c r="K124" s="412"/>
      <c r="L124" s="415"/>
      <c r="M124" s="186">
        <f t="shared" si="33"/>
        <v>0</v>
      </c>
      <c r="N124" s="412"/>
      <c r="O124" s="415"/>
      <c r="P124" s="186">
        <f t="shared" si="34"/>
        <v>0</v>
      </c>
      <c r="Q124" s="412"/>
      <c r="R124" s="415"/>
      <c r="S124" s="186">
        <f t="shared" si="35"/>
        <v>0</v>
      </c>
      <c r="T124" s="412"/>
      <c r="U124" s="415"/>
      <c r="V124" s="186">
        <f t="shared" si="36"/>
        <v>0</v>
      </c>
      <c r="W124" s="412"/>
      <c r="X124" s="415"/>
      <c r="Y124" s="186">
        <f t="shared" si="37"/>
        <v>0</v>
      </c>
      <c r="Z124" s="412"/>
      <c r="AA124" s="415"/>
      <c r="AB124" s="186">
        <f t="shared" si="38"/>
        <v>0</v>
      </c>
      <c r="AC124" s="193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531"/>
      <c r="C125" s="406"/>
      <c r="D125" s="409"/>
      <c r="E125" s="412"/>
      <c r="F125" s="415"/>
      <c r="G125" s="186">
        <f t="shared" si="31"/>
        <v>0</v>
      </c>
      <c r="H125" s="412"/>
      <c r="I125" s="415"/>
      <c r="J125" s="186">
        <f t="shared" si="32"/>
        <v>0</v>
      </c>
      <c r="K125" s="412"/>
      <c r="L125" s="415"/>
      <c r="M125" s="186">
        <f t="shared" si="33"/>
        <v>0</v>
      </c>
      <c r="N125" s="412"/>
      <c r="O125" s="415"/>
      <c r="P125" s="186">
        <f t="shared" si="34"/>
        <v>0</v>
      </c>
      <c r="Q125" s="412"/>
      <c r="R125" s="415"/>
      <c r="S125" s="186">
        <f t="shared" si="35"/>
        <v>0</v>
      </c>
      <c r="T125" s="412"/>
      <c r="U125" s="415"/>
      <c r="V125" s="186">
        <f t="shared" si="36"/>
        <v>0</v>
      </c>
      <c r="W125" s="412"/>
      <c r="X125" s="415"/>
      <c r="Y125" s="186">
        <f t="shared" si="37"/>
        <v>0</v>
      </c>
      <c r="Z125" s="412"/>
      <c r="AA125" s="415"/>
      <c r="AB125" s="186">
        <f t="shared" si="38"/>
        <v>0</v>
      </c>
      <c r="AC125" s="193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531"/>
      <c r="C126" s="406"/>
      <c r="D126" s="409"/>
      <c r="E126" s="412"/>
      <c r="F126" s="415"/>
      <c r="G126" s="186">
        <f t="shared" si="31"/>
        <v>0</v>
      </c>
      <c r="H126" s="412"/>
      <c r="I126" s="415"/>
      <c r="J126" s="186">
        <f t="shared" si="32"/>
        <v>0</v>
      </c>
      <c r="K126" s="412"/>
      <c r="L126" s="415"/>
      <c r="M126" s="186">
        <f t="shared" si="33"/>
        <v>0</v>
      </c>
      <c r="N126" s="412"/>
      <c r="O126" s="415"/>
      <c r="P126" s="186">
        <f t="shared" si="34"/>
        <v>0</v>
      </c>
      <c r="Q126" s="412"/>
      <c r="R126" s="415"/>
      <c r="S126" s="186">
        <f t="shared" si="35"/>
        <v>0</v>
      </c>
      <c r="T126" s="412"/>
      <c r="U126" s="415"/>
      <c r="V126" s="186">
        <f t="shared" si="36"/>
        <v>0</v>
      </c>
      <c r="W126" s="412"/>
      <c r="X126" s="415"/>
      <c r="Y126" s="186">
        <f t="shared" si="37"/>
        <v>0</v>
      </c>
      <c r="Z126" s="412"/>
      <c r="AA126" s="415"/>
      <c r="AB126" s="186">
        <f t="shared" si="38"/>
        <v>0</v>
      </c>
      <c r="AC126" s="193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531"/>
      <c r="C127" s="406"/>
      <c r="D127" s="409"/>
      <c r="E127" s="412"/>
      <c r="F127" s="415"/>
      <c r="G127" s="186">
        <f t="shared" si="31"/>
        <v>0</v>
      </c>
      <c r="H127" s="412"/>
      <c r="I127" s="415"/>
      <c r="J127" s="186">
        <f t="shared" si="32"/>
        <v>0</v>
      </c>
      <c r="K127" s="412"/>
      <c r="L127" s="415"/>
      <c r="M127" s="186">
        <f t="shared" si="33"/>
        <v>0</v>
      </c>
      <c r="N127" s="412"/>
      <c r="O127" s="415"/>
      <c r="P127" s="186">
        <f t="shared" si="34"/>
        <v>0</v>
      </c>
      <c r="Q127" s="412"/>
      <c r="R127" s="415"/>
      <c r="S127" s="186">
        <f t="shared" si="35"/>
        <v>0</v>
      </c>
      <c r="T127" s="412"/>
      <c r="U127" s="415"/>
      <c r="V127" s="186">
        <f t="shared" si="36"/>
        <v>0</v>
      </c>
      <c r="W127" s="412"/>
      <c r="X127" s="415"/>
      <c r="Y127" s="186">
        <f t="shared" si="37"/>
        <v>0</v>
      </c>
      <c r="Z127" s="412"/>
      <c r="AA127" s="415"/>
      <c r="AB127" s="186">
        <f t="shared" si="38"/>
        <v>0</v>
      </c>
      <c r="AC127" s="193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531"/>
      <c r="C128" s="406"/>
      <c r="D128" s="409"/>
      <c r="E128" s="412"/>
      <c r="F128" s="415"/>
      <c r="G128" s="186">
        <f t="shared" si="31"/>
        <v>0</v>
      </c>
      <c r="H128" s="412"/>
      <c r="I128" s="415"/>
      <c r="J128" s="186">
        <f t="shared" si="32"/>
        <v>0</v>
      </c>
      <c r="K128" s="412"/>
      <c r="L128" s="415"/>
      <c r="M128" s="186">
        <f t="shared" si="33"/>
        <v>0</v>
      </c>
      <c r="N128" s="412"/>
      <c r="O128" s="415"/>
      <c r="P128" s="186">
        <f t="shared" si="34"/>
        <v>0</v>
      </c>
      <c r="Q128" s="412"/>
      <c r="R128" s="415"/>
      <c r="S128" s="186">
        <f t="shared" si="35"/>
        <v>0</v>
      </c>
      <c r="T128" s="412"/>
      <c r="U128" s="415"/>
      <c r="V128" s="186">
        <f t="shared" si="36"/>
        <v>0</v>
      </c>
      <c r="W128" s="412"/>
      <c r="X128" s="415"/>
      <c r="Y128" s="186">
        <f t="shared" si="37"/>
        <v>0</v>
      </c>
      <c r="Z128" s="412"/>
      <c r="AA128" s="415"/>
      <c r="AB128" s="186">
        <f t="shared" si="38"/>
        <v>0</v>
      </c>
      <c r="AC128" s="193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531"/>
      <c r="C129" s="406"/>
      <c r="D129" s="409"/>
      <c r="E129" s="412"/>
      <c r="F129" s="415"/>
      <c r="G129" s="186">
        <f t="shared" si="31"/>
        <v>0</v>
      </c>
      <c r="H129" s="412"/>
      <c r="I129" s="415"/>
      <c r="J129" s="186">
        <f t="shared" si="32"/>
        <v>0</v>
      </c>
      <c r="K129" s="412"/>
      <c r="L129" s="415"/>
      <c r="M129" s="186">
        <f t="shared" si="33"/>
        <v>0</v>
      </c>
      <c r="N129" s="412"/>
      <c r="O129" s="415"/>
      <c r="P129" s="186">
        <f t="shared" si="34"/>
        <v>0</v>
      </c>
      <c r="Q129" s="412"/>
      <c r="R129" s="415"/>
      <c r="S129" s="186">
        <f t="shared" si="35"/>
        <v>0</v>
      </c>
      <c r="T129" s="412"/>
      <c r="U129" s="415"/>
      <c r="V129" s="186">
        <f t="shared" si="36"/>
        <v>0</v>
      </c>
      <c r="W129" s="412"/>
      <c r="X129" s="415"/>
      <c r="Y129" s="186">
        <f t="shared" si="37"/>
        <v>0</v>
      </c>
      <c r="Z129" s="412"/>
      <c r="AA129" s="415"/>
      <c r="AB129" s="186">
        <f t="shared" si="38"/>
        <v>0</v>
      </c>
      <c r="AC129" s="193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531"/>
      <c r="C130" s="406"/>
      <c r="D130" s="409"/>
      <c r="E130" s="412"/>
      <c r="F130" s="415"/>
      <c r="G130" s="186">
        <f t="shared" si="31"/>
        <v>0</v>
      </c>
      <c r="H130" s="412"/>
      <c r="I130" s="415"/>
      <c r="J130" s="186">
        <f t="shared" si="32"/>
        <v>0</v>
      </c>
      <c r="K130" s="412"/>
      <c r="L130" s="415"/>
      <c r="M130" s="186">
        <f t="shared" si="33"/>
        <v>0</v>
      </c>
      <c r="N130" s="412"/>
      <c r="O130" s="415"/>
      <c r="P130" s="186">
        <f t="shared" si="34"/>
        <v>0</v>
      </c>
      <c r="Q130" s="412"/>
      <c r="R130" s="415"/>
      <c r="S130" s="186">
        <f t="shared" si="35"/>
        <v>0</v>
      </c>
      <c r="T130" s="412"/>
      <c r="U130" s="415"/>
      <c r="V130" s="186">
        <f t="shared" si="36"/>
        <v>0</v>
      </c>
      <c r="W130" s="412"/>
      <c r="X130" s="415"/>
      <c r="Y130" s="186">
        <f t="shared" si="37"/>
        <v>0</v>
      </c>
      <c r="Z130" s="412"/>
      <c r="AA130" s="415"/>
      <c r="AB130" s="186">
        <f t="shared" si="38"/>
        <v>0</v>
      </c>
      <c r="AC130" s="193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532"/>
      <c r="C131" s="407"/>
      <c r="D131" s="410"/>
      <c r="E131" s="413"/>
      <c r="F131" s="416"/>
      <c r="G131" s="187">
        <f t="shared" si="31"/>
        <v>0</v>
      </c>
      <c r="H131" s="413"/>
      <c r="I131" s="416"/>
      <c r="J131" s="187">
        <f t="shared" si="32"/>
        <v>0</v>
      </c>
      <c r="K131" s="413"/>
      <c r="L131" s="416"/>
      <c r="M131" s="187">
        <f t="shared" si="33"/>
        <v>0</v>
      </c>
      <c r="N131" s="413"/>
      <c r="O131" s="416"/>
      <c r="P131" s="187">
        <f t="shared" si="34"/>
        <v>0</v>
      </c>
      <c r="Q131" s="413"/>
      <c r="R131" s="416"/>
      <c r="S131" s="187">
        <f t="shared" si="35"/>
        <v>0</v>
      </c>
      <c r="T131" s="413"/>
      <c r="U131" s="416"/>
      <c r="V131" s="187">
        <f t="shared" si="36"/>
        <v>0</v>
      </c>
      <c r="W131" s="413"/>
      <c r="X131" s="416"/>
      <c r="Y131" s="187">
        <f t="shared" si="37"/>
        <v>0</v>
      </c>
      <c r="Z131" s="413"/>
      <c r="AA131" s="416"/>
      <c r="AB131" s="187">
        <f t="shared" si="38"/>
        <v>0</v>
      </c>
      <c r="AC131" s="194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533" t="s">
        <v>40</v>
      </c>
      <c r="C132" s="533"/>
      <c r="D132" s="533"/>
      <c r="E132" s="539">
        <f>SUM(G112:G131)</f>
        <v>0</v>
      </c>
      <c r="F132" s="539"/>
      <c r="G132" s="539"/>
      <c r="H132" s="539">
        <f>SUM(J112:J131)</f>
        <v>0</v>
      </c>
      <c r="I132" s="539"/>
      <c r="J132" s="539"/>
      <c r="K132" s="539">
        <f>SUM(M112:M131)</f>
        <v>0</v>
      </c>
      <c r="L132" s="539"/>
      <c r="M132" s="539"/>
      <c r="N132" s="539">
        <f>SUM(P112:P131)</f>
        <v>0</v>
      </c>
      <c r="O132" s="539"/>
      <c r="P132" s="539"/>
      <c r="Q132" s="539">
        <f>SUM(S112:S131)</f>
        <v>0</v>
      </c>
      <c r="R132" s="539"/>
      <c r="S132" s="539"/>
      <c r="T132" s="539">
        <f>SUM(V112:V131)</f>
        <v>0</v>
      </c>
      <c r="U132" s="539"/>
      <c r="V132" s="539"/>
      <c r="W132" s="539">
        <f>SUM(Y112:Y131)</f>
        <v>0</v>
      </c>
      <c r="X132" s="539"/>
      <c r="Y132" s="539"/>
      <c r="Z132" s="539">
        <f>SUM(AB112:AB131)</f>
        <v>0</v>
      </c>
      <c r="AA132" s="539"/>
      <c r="AB132" s="539"/>
      <c r="AC132" s="188">
        <f>SUM(AC112:AC131)</f>
        <v>0</v>
      </c>
      <c r="AD132" s="165"/>
      <c r="AE132" s="165"/>
      <c r="AF132" s="166"/>
    </row>
    <row r="133" spans="2:32" ht="12.75" customHeight="1" thickBot="1" x14ac:dyDescent="0.25">
      <c r="B133" s="541" t="s">
        <v>153</v>
      </c>
      <c r="C133" s="405"/>
      <c r="D133" s="408"/>
      <c r="E133" s="411"/>
      <c r="F133" s="414"/>
      <c r="G133" s="185">
        <f t="shared" ref="G133:G152" si="40">E133*F133</f>
        <v>0</v>
      </c>
      <c r="H133" s="411"/>
      <c r="I133" s="414"/>
      <c r="J133" s="185">
        <f t="shared" ref="J133:J152" si="41">H133*I133</f>
        <v>0</v>
      </c>
      <c r="K133" s="411"/>
      <c r="L133" s="414"/>
      <c r="M133" s="185">
        <f t="shared" ref="M133:M152" si="42">K133*L133</f>
        <v>0</v>
      </c>
      <c r="N133" s="411"/>
      <c r="O133" s="414"/>
      <c r="P133" s="185">
        <f t="shared" ref="P133:P152" si="43">N133*O133</f>
        <v>0</v>
      </c>
      <c r="Q133" s="411"/>
      <c r="R133" s="414"/>
      <c r="S133" s="185">
        <f t="shared" ref="S133:S152" si="44">Q133*R133</f>
        <v>0</v>
      </c>
      <c r="T133" s="411"/>
      <c r="U133" s="414"/>
      <c r="V133" s="185">
        <f t="shared" ref="V133:V152" si="45">T133*U133</f>
        <v>0</v>
      </c>
      <c r="W133" s="411"/>
      <c r="X133" s="414"/>
      <c r="Y133" s="185">
        <f t="shared" ref="Y133:Y152" si="46">W133*X133</f>
        <v>0</v>
      </c>
      <c r="Z133" s="411"/>
      <c r="AA133" s="414"/>
      <c r="AB133" s="185">
        <f t="shared" ref="AB133:AB152" si="47">Z133*AA133</f>
        <v>0</v>
      </c>
      <c r="AC133" s="192">
        <f t="shared" ref="AC133:AC152" si="48">AB133+Y133+V133+S133+P133+M133+J133+G133</f>
        <v>0</v>
      </c>
      <c r="AD133" s="421" t="s">
        <v>129</v>
      </c>
      <c r="AE133" s="421" t="s">
        <v>165</v>
      </c>
      <c r="AF133" s="418"/>
    </row>
    <row r="134" spans="2:32" ht="12.75" customHeight="1" thickBot="1" x14ac:dyDescent="0.25">
      <c r="B134" s="541"/>
      <c r="C134" s="406"/>
      <c r="D134" s="409"/>
      <c r="E134" s="412"/>
      <c r="F134" s="415"/>
      <c r="G134" s="186">
        <f t="shared" si="40"/>
        <v>0</v>
      </c>
      <c r="H134" s="412"/>
      <c r="I134" s="415"/>
      <c r="J134" s="186">
        <f t="shared" si="41"/>
        <v>0</v>
      </c>
      <c r="K134" s="412"/>
      <c r="L134" s="415"/>
      <c r="M134" s="186">
        <f t="shared" si="42"/>
        <v>0</v>
      </c>
      <c r="N134" s="412"/>
      <c r="O134" s="415"/>
      <c r="P134" s="186">
        <f t="shared" si="43"/>
        <v>0</v>
      </c>
      <c r="Q134" s="412"/>
      <c r="R134" s="415"/>
      <c r="S134" s="186">
        <f t="shared" si="44"/>
        <v>0</v>
      </c>
      <c r="T134" s="412"/>
      <c r="U134" s="415"/>
      <c r="V134" s="186">
        <f t="shared" si="45"/>
        <v>0</v>
      </c>
      <c r="W134" s="412"/>
      <c r="X134" s="415"/>
      <c r="Y134" s="186">
        <f t="shared" si="46"/>
        <v>0</v>
      </c>
      <c r="Z134" s="412"/>
      <c r="AA134" s="415"/>
      <c r="AB134" s="186">
        <f t="shared" si="47"/>
        <v>0</v>
      </c>
      <c r="AC134" s="193">
        <f t="shared" si="48"/>
        <v>0</v>
      </c>
      <c r="AD134" s="422" t="s">
        <v>129</v>
      </c>
      <c r="AE134" s="422" t="s">
        <v>165</v>
      </c>
      <c r="AF134" s="418"/>
    </row>
    <row r="135" spans="2:32" ht="12.75" customHeight="1" thickBot="1" x14ac:dyDescent="0.25">
      <c r="B135" s="541"/>
      <c r="C135" s="406"/>
      <c r="D135" s="409"/>
      <c r="E135" s="412"/>
      <c r="F135" s="415"/>
      <c r="G135" s="186">
        <f t="shared" si="40"/>
        <v>0</v>
      </c>
      <c r="H135" s="412"/>
      <c r="I135" s="415"/>
      <c r="J135" s="186">
        <f t="shared" si="41"/>
        <v>0</v>
      </c>
      <c r="K135" s="412"/>
      <c r="L135" s="415"/>
      <c r="M135" s="186">
        <f t="shared" si="42"/>
        <v>0</v>
      </c>
      <c r="N135" s="412"/>
      <c r="O135" s="415"/>
      <c r="P135" s="186">
        <f t="shared" si="43"/>
        <v>0</v>
      </c>
      <c r="Q135" s="412"/>
      <c r="R135" s="415"/>
      <c r="S135" s="186">
        <f t="shared" si="44"/>
        <v>0</v>
      </c>
      <c r="T135" s="412"/>
      <c r="U135" s="415"/>
      <c r="V135" s="186">
        <f t="shared" si="45"/>
        <v>0</v>
      </c>
      <c r="W135" s="412"/>
      <c r="X135" s="415"/>
      <c r="Y135" s="186">
        <f t="shared" si="46"/>
        <v>0</v>
      </c>
      <c r="Z135" s="412"/>
      <c r="AA135" s="415"/>
      <c r="AB135" s="186">
        <f t="shared" si="47"/>
        <v>0</v>
      </c>
      <c r="AC135" s="193">
        <f t="shared" si="48"/>
        <v>0</v>
      </c>
      <c r="AD135" s="422" t="s">
        <v>129</v>
      </c>
      <c r="AE135" s="422" t="s">
        <v>165</v>
      </c>
      <c r="AF135" s="418"/>
    </row>
    <row r="136" spans="2:32" ht="12.75" customHeight="1" thickBot="1" x14ac:dyDescent="0.25">
      <c r="B136" s="541"/>
      <c r="C136" s="406"/>
      <c r="D136" s="409"/>
      <c r="E136" s="412"/>
      <c r="F136" s="415"/>
      <c r="G136" s="186">
        <f t="shared" si="40"/>
        <v>0</v>
      </c>
      <c r="H136" s="412"/>
      <c r="I136" s="415"/>
      <c r="J136" s="186">
        <f t="shared" si="41"/>
        <v>0</v>
      </c>
      <c r="K136" s="412"/>
      <c r="L136" s="415"/>
      <c r="M136" s="186">
        <f t="shared" si="42"/>
        <v>0</v>
      </c>
      <c r="N136" s="412"/>
      <c r="O136" s="415"/>
      <c r="P136" s="186">
        <f t="shared" si="43"/>
        <v>0</v>
      </c>
      <c r="Q136" s="412"/>
      <c r="R136" s="415"/>
      <c r="S136" s="186">
        <f t="shared" si="44"/>
        <v>0</v>
      </c>
      <c r="T136" s="412"/>
      <c r="U136" s="415"/>
      <c r="V136" s="186">
        <f t="shared" si="45"/>
        <v>0</v>
      </c>
      <c r="W136" s="412"/>
      <c r="X136" s="415"/>
      <c r="Y136" s="186">
        <f t="shared" si="46"/>
        <v>0</v>
      </c>
      <c r="Z136" s="412"/>
      <c r="AA136" s="415"/>
      <c r="AB136" s="186">
        <f t="shared" si="47"/>
        <v>0</v>
      </c>
      <c r="AC136" s="193">
        <f t="shared" si="48"/>
        <v>0</v>
      </c>
      <c r="AD136" s="422" t="s">
        <v>129</v>
      </c>
      <c r="AE136" s="422" t="s">
        <v>165</v>
      </c>
      <c r="AF136" s="418"/>
    </row>
    <row r="137" spans="2:32" ht="12.75" customHeight="1" thickBot="1" x14ac:dyDescent="0.25">
      <c r="B137" s="541"/>
      <c r="C137" s="406"/>
      <c r="D137" s="409"/>
      <c r="E137" s="412"/>
      <c r="F137" s="415"/>
      <c r="G137" s="186">
        <f t="shared" si="40"/>
        <v>0</v>
      </c>
      <c r="H137" s="412"/>
      <c r="I137" s="415"/>
      <c r="J137" s="186">
        <f t="shared" si="41"/>
        <v>0</v>
      </c>
      <c r="K137" s="412"/>
      <c r="L137" s="415"/>
      <c r="M137" s="186">
        <f t="shared" si="42"/>
        <v>0</v>
      </c>
      <c r="N137" s="412"/>
      <c r="O137" s="415"/>
      <c r="P137" s="186">
        <f t="shared" si="43"/>
        <v>0</v>
      </c>
      <c r="Q137" s="412"/>
      <c r="R137" s="415"/>
      <c r="S137" s="186">
        <f t="shared" si="44"/>
        <v>0</v>
      </c>
      <c r="T137" s="412"/>
      <c r="U137" s="415"/>
      <c r="V137" s="186">
        <f t="shared" si="45"/>
        <v>0</v>
      </c>
      <c r="W137" s="412"/>
      <c r="X137" s="415"/>
      <c r="Y137" s="186">
        <f t="shared" si="46"/>
        <v>0</v>
      </c>
      <c r="Z137" s="412"/>
      <c r="AA137" s="415"/>
      <c r="AB137" s="186">
        <f t="shared" si="47"/>
        <v>0</v>
      </c>
      <c r="AC137" s="193">
        <f t="shared" si="48"/>
        <v>0</v>
      </c>
      <c r="AD137" s="422" t="s">
        <v>129</v>
      </c>
      <c r="AE137" s="422" t="s">
        <v>165</v>
      </c>
      <c r="AF137" s="418"/>
    </row>
    <row r="138" spans="2:32" ht="12.75" customHeight="1" thickBot="1" x14ac:dyDescent="0.25">
      <c r="B138" s="541"/>
      <c r="C138" s="406"/>
      <c r="D138" s="409"/>
      <c r="E138" s="412"/>
      <c r="F138" s="415"/>
      <c r="G138" s="186">
        <f t="shared" si="40"/>
        <v>0</v>
      </c>
      <c r="H138" s="412"/>
      <c r="I138" s="415"/>
      <c r="J138" s="186">
        <f t="shared" si="41"/>
        <v>0</v>
      </c>
      <c r="K138" s="412"/>
      <c r="L138" s="415"/>
      <c r="M138" s="186">
        <f t="shared" si="42"/>
        <v>0</v>
      </c>
      <c r="N138" s="412"/>
      <c r="O138" s="415"/>
      <c r="P138" s="186">
        <f t="shared" si="43"/>
        <v>0</v>
      </c>
      <c r="Q138" s="412"/>
      <c r="R138" s="415"/>
      <c r="S138" s="186">
        <f t="shared" si="44"/>
        <v>0</v>
      </c>
      <c r="T138" s="412"/>
      <c r="U138" s="415"/>
      <c r="V138" s="186">
        <f t="shared" si="45"/>
        <v>0</v>
      </c>
      <c r="W138" s="412"/>
      <c r="X138" s="415"/>
      <c r="Y138" s="186">
        <f t="shared" si="46"/>
        <v>0</v>
      </c>
      <c r="Z138" s="412"/>
      <c r="AA138" s="415"/>
      <c r="AB138" s="186">
        <f t="shared" si="47"/>
        <v>0</v>
      </c>
      <c r="AC138" s="193">
        <f t="shared" si="48"/>
        <v>0</v>
      </c>
      <c r="AD138" s="422" t="s">
        <v>129</v>
      </c>
      <c r="AE138" s="422" t="s">
        <v>165</v>
      </c>
      <c r="AF138" s="418"/>
    </row>
    <row r="139" spans="2:32" ht="12.75" customHeight="1" thickBot="1" x14ac:dyDescent="0.25">
      <c r="B139" s="541"/>
      <c r="C139" s="406"/>
      <c r="D139" s="409"/>
      <c r="E139" s="412"/>
      <c r="F139" s="415"/>
      <c r="G139" s="186">
        <f t="shared" si="40"/>
        <v>0</v>
      </c>
      <c r="H139" s="412"/>
      <c r="I139" s="415"/>
      <c r="J139" s="186">
        <f t="shared" si="41"/>
        <v>0</v>
      </c>
      <c r="K139" s="412"/>
      <c r="L139" s="415"/>
      <c r="M139" s="186">
        <f t="shared" si="42"/>
        <v>0</v>
      </c>
      <c r="N139" s="412"/>
      <c r="O139" s="415"/>
      <c r="P139" s="186">
        <f t="shared" si="43"/>
        <v>0</v>
      </c>
      <c r="Q139" s="412"/>
      <c r="R139" s="415"/>
      <c r="S139" s="186">
        <f t="shared" si="44"/>
        <v>0</v>
      </c>
      <c r="T139" s="412"/>
      <c r="U139" s="415"/>
      <c r="V139" s="186">
        <f t="shared" si="45"/>
        <v>0</v>
      </c>
      <c r="W139" s="412"/>
      <c r="X139" s="415"/>
      <c r="Y139" s="186">
        <f t="shared" si="46"/>
        <v>0</v>
      </c>
      <c r="Z139" s="412"/>
      <c r="AA139" s="415"/>
      <c r="AB139" s="186">
        <f t="shared" si="47"/>
        <v>0</v>
      </c>
      <c r="AC139" s="193">
        <f t="shared" si="48"/>
        <v>0</v>
      </c>
      <c r="AD139" s="422" t="s">
        <v>129</v>
      </c>
      <c r="AE139" s="422" t="s">
        <v>165</v>
      </c>
      <c r="AF139" s="418"/>
    </row>
    <row r="140" spans="2:32" ht="12.75" customHeight="1" thickBot="1" x14ac:dyDescent="0.25">
      <c r="B140" s="541"/>
      <c r="C140" s="406"/>
      <c r="D140" s="409"/>
      <c r="E140" s="412"/>
      <c r="F140" s="415"/>
      <c r="G140" s="186">
        <f t="shared" si="40"/>
        <v>0</v>
      </c>
      <c r="H140" s="412"/>
      <c r="I140" s="415"/>
      <c r="J140" s="186">
        <f t="shared" si="41"/>
        <v>0</v>
      </c>
      <c r="K140" s="412"/>
      <c r="L140" s="415"/>
      <c r="M140" s="186">
        <f t="shared" si="42"/>
        <v>0</v>
      </c>
      <c r="N140" s="412"/>
      <c r="O140" s="415"/>
      <c r="P140" s="186">
        <f t="shared" si="43"/>
        <v>0</v>
      </c>
      <c r="Q140" s="412"/>
      <c r="R140" s="415"/>
      <c r="S140" s="186">
        <f t="shared" si="44"/>
        <v>0</v>
      </c>
      <c r="T140" s="412"/>
      <c r="U140" s="415"/>
      <c r="V140" s="186">
        <f t="shared" si="45"/>
        <v>0</v>
      </c>
      <c r="W140" s="412"/>
      <c r="X140" s="415"/>
      <c r="Y140" s="186">
        <f t="shared" si="46"/>
        <v>0</v>
      </c>
      <c r="Z140" s="412"/>
      <c r="AA140" s="415"/>
      <c r="AB140" s="186">
        <f t="shared" si="47"/>
        <v>0</v>
      </c>
      <c r="AC140" s="193">
        <f t="shared" si="48"/>
        <v>0</v>
      </c>
      <c r="AD140" s="422" t="s">
        <v>129</v>
      </c>
      <c r="AE140" s="422" t="s">
        <v>165</v>
      </c>
      <c r="AF140" s="418"/>
    </row>
    <row r="141" spans="2:32" ht="12.75" customHeight="1" thickBot="1" x14ac:dyDescent="0.25">
      <c r="B141" s="541"/>
      <c r="C141" s="406"/>
      <c r="D141" s="409"/>
      <c r="E141" s="412"/>
      <c r="F141" s="415"/>
      <c r="G141" s="186">
        <f t="shared" si="40"/>
        <v>0</v>
      </c>
      <c r="H141" s="412"/>
      <c r="I141" s="415"/>
      <c r="J141" s="186">
        <f t="shared" si="41"/>
        <v>0</v>
      </c>
      <c r="K141" s="412"/>
      <c r="L141" s="415"/>
      <c r="M141" s="186">
        <f t="shared" si="42"/>
        <v>0</v>
      </c>
      <c r="N141" s="412"/>
      <c r="O141" s="415"/>
      <c r="P141" s="186">
        <f t="shared" si="43"/>
        <v>0</v>
      </c>
      <c r="Q141" s="412"/>
      <c r="R141" s="415"/>
      <c r="S141" s="186">
        <f t="shared" si="44"/>
        <v>0</v>
      </c>
      <c r="T141" s="412"/>
      <c r="U141" s="415"/>
      <c r="V141" s="186">
        <f t="shared" si="45"/>
        <v>0</v>
      </c>
      <c r="W141" s="412"/>
      <c r="X141" s="415"/>
      <c r="Y141" s="186">
        <f t="shared" si="46"/>
        <v>0</v>
      </c>
      <c r="Z141" s="412"/>
      <c r="AA141" s="415"/>
      <c r="AB141" s="186">
        <f t="shared" si="47"/>
        <v>0</v>
      </c>
      <c r="AC141" s="193">
        <f t="shared" si="48"/>
        <v>0</v>
      </c>
      <c r="AD141" s="422" t="s">
        <v>129</v>
      </c>
      <c r="AE141" s="422" t="s">
        <v>165</v>
      </c>
      <c r="AF141" s="418"/>
    </row>
    <row r="142" spans="2:32" ht="12.75" customHeight="1" thickBot="1" x14ac:dyDescent="0.25">
      <c r="B142" s="541"/>
      <c r="C142" s="406"/>
      <c r="D142" s="409"/>
      <c r="E142" s="412"/>
      <c r="F142" s="415"/>
      <c r="G142" s="186">
        <f t="shared" si="40"/>
        <v>0</v>
      </c>
      <c r="H142" s="412"/>
      <c r="I142" s="415"/>
      <c r="J142" s="186">
        <f t="shared" si="41"/>
        <v>0</v>
      </c>
      <c r="K142" s="412"/>
      <c r="L142" s="415"/>
      <c r="M142" s="186">
        <f t="shared" si="42"/>
        <v>0</v>
      </c>
      <c r="N142" s="412"/>
      <c r="O142" s="415"/>
      <c r="P142" s="186">
        <f t="shared" si="43"/>
        <v>0</v>
      </c>
      <c r="Q142" s="412"/>
      <c r="R142" s="415"/>
      <c r="S142" s="186">
        <f t="shared" si="44"/>
        <v>0</v>
      </c>
      <c r="T142" s="412"/>
      <c r="U142" s="415"/>
      <c r="V142" s="186">
        <f t="shared" si="45"/>
        <v>0</v>
      </c>
      <c r="W142" s="412"/>
      <c r="X142" s="415"/>
      <c r="Y142" s="186">
        <f t="shared" si="46"/>
        <v>0</v>
      </c>
      <c r="Z142" s="412"/>
      <c r="AA142" s="415"/>
      <c r="AB142" s="186">
        <f t="shared" si="47"/>
        <v>0</v>
      </c>
      <c r="AC142" s="193">
        <f t="shared" si="48"/>
        <v>0</v>
      </c>
      <c r="AD142" s="422" t="s">
        <v>129</v>
      </c>
      <c r="AE142" s="422" t="s">
        <v>165</v>
      </c>
      <c r="AF142" s="418"/>
    </row>
    <row r="143" spans="2:32" ht="12.75" customHeight="1" thickBot="1" x14ac:dyDescent="0.25">
      <c r="B143" s="541"/>
      <c r="C143" s="406"/>
      <c r="D143" s="409"/>
      <c r="E143" s="412"/>
      <c r="F143" s="415"/>
      <c r="G143" s="186">
        <f t="shared" si="40"/>
        <v>0</v>
      </c>
      <c r="H143" s="412"/>
      <c r="I143" s="415"/>
      <c r="J143" s="186">
        <f t="shared" si="41"/>
        <v>0</v>
      </c>
      <c r="K143" s="412"/>
      <c r="L143" s="415"/>
      <c r="M143" s="186">
        <f t="shared" si="42"/>
        <v>0</v>
      </c>
      <c r="N143" s="412"/>
      <c r="O143" s="415"/>
      <c r="P143" s="186">
        <f t="shared" si="43"/>
        <v>0</v>
      </c>
      <c r="Q143" s="412"/>
      <c r="R143" s="415"/>
      <c r="S143" s="186">
        <f t="shared" si="44"/>
        <v>0</v>
      </c>
      <c r="T143" s="412"/>
      <c r="U143" s="415"/>
      <c r="V143" s="186">
        <f t="shared" si="45"/>
        <v>0</v>
      </c>
      <c r="W143" s="412"/>
      <c r="X143" s="415"/>
      <c r="Y143" s="186">
        <f t="shared" si="46"/>
        <v>0</v>
      </c>
      <c r="Z143" s="412"/>
      <c r="AA143" s="415"/>
      <c r="AB143" s="186">
        <f t="shared" si="47"/>
        <v>0</v>
      </c>
      <c r="AC143" s="193">
        <f t="shared" si="48"/>
        <v>0</v>
      </c>
      <c r="AD143" s="422" t="s">
        <v>129</v>
      </c>
      <c r="AE143" s="422" t="s">
        <v>165</v>
      </c>
      <c r="AF143" s="418"/>
    </row>
    <row r="144" spans="2:32" ht="13.5" thickBot="1" x14ac:dyDescent="0.25">
      <c r="B144" s="541"/>
      <c r="C144" s="406"/>
      <c r="D144" s="409"/>
      <c r="E144" s="412"/>
      <c r="F144" s="415"/>
      <c r="G144" s="186">
        <f t="shared" si="40"/>
        <v>0</v>
      </c>
      <c r="H144" s="412"/>
      <c r="I144" s="415"/>
      <c r="J144" s="186">
        <f t="shared" si="41"/>
        <v>0</v>
      </c>
      <c r="K144" s="412"/>
      <c r="L144" s="415"/>
      <c r="M144" s="186">
        <f t="shared" si="42"/>
        <v>0</v>
      </c>
      <c r="N144" s="412"/>
      <c r="O144" s="415"/>
      <c r="P144" s="186">
        <f t="shared" si="43"/>
        <v>0</v>
      </c>
      <c r="Q144" s="412"/>
      <c r="R144" s="415"/>
      <c r="S144" s="186">
        <f t="shared" si="44"/>
        <v>0</v>
      </c>
      <c r="T144" s="412"/>
      <c r="U144" s="415"/>
      <c r="V144" s="186">
        <f t="shared" si="45"/>
        <v>0</v>
      </c>
      <c r="W144" s="412"/>
      <c r="X144" s="415"/>
      <c r="Y144" s="186">
        <f t="shared" si="46"/>
        <v>0</v>
      </c>
      <c r="Z144" s="412"/>
      <c r="AA144" s="415"/>
      <c r="AB144" s="186">
        <f t="shared" si="47"/>
        <v>0</v>
      </c>
      <c r="AC144" s="193">
        <f t="shared" si="48"/>
        <v>0</v>
      </c>
      <c r="AD144" s="422" t="s">
        <v>129</v>
      </c>
      <c r="AE144" s="422" t="s">
        <v>165</v>
      </c>
      <c r="AF144" s="418"/>
    </row>
    <row r="145" spans="2:32" ht="13.5" thickBot="1" x14ac:dyDescent="0.25">
      <c r="B145" s="541"/>
      <c r="C145" s="406"/>
      <c r="D145" s="409"/>
      <c r="E145" s="412"/>
      <c r="F145" s="415"/>
      <c r="G145" s="186">
        <f t="shared" si="40"/>
        <v>0</v>
      </c>
      <c r="H145" s="412"/>
      <c r="I145" s="415"/>
      <c r="J145" s="186">
        <f t="shared" si="41"/>
        <v>0</v>
      </c>
      <c r="K145" s="412"/>
      <c r="L145" s="415"/>
      <c r="M145" s="186">
        <f t="shared" si="42"/>
        <v>0</v>
      </c>
      <c r="N145" s="412"/>
      <c r="O145" s="415"/>
      <c r="P145" s="186">
        <f t="shared" si="43"/>
        <v>0</v>
      </c>
      <c r="Q145" s="412"/>
      <c r="R145" s="415"/>
      <c r="S145" s="186">
        <f t="shared" si="44"/>
        <v>0</v>
      </c>
      <c r="T145" s="412"/>
      <c r="U145" s="415"/>
      <c r="V145" s="186">
        <f t="shared" si="45"/>
        <v>0</v>
      </c>
      <c r="W145" s="412"/>
      <c r="X145" s="415"/>
      <c r="Y145" s="186">
        <f t="shared" si="46"/>
        <v>0</v>
      </c>
      <c r="Z145" s="412"/>
      <c r="AA145" s="415"/>
      <c r="AB145" s="186">
        <f t="shared" si="47"/>
        <v>0</v>
      </c>
      <c r="AC145" s="193">
        <f t="shared" si="48"/>
        <v>0</v>
      </c>
      <c r="AD145" s="422" t="s">
        <v>129</v>
      </c>
      <c r="AE145" s="422" t="s">
        <v>165</v>
      </c>
      <c r="AF145" s="418"/>
    </row>
    <row r="146" spans="2:32" ht="13.5" thickBot="1" x14ac:dyDescent="0.25">
      <c r="B146" s="541"/>
      <c r="C146" s="406"/>
      <c r="D146" s="409"/>
      <c r="E146" s="412"/>
      <c r="F146" s="415"/>
      <c r="G146" s="186">
        <f t="shared" si="40"/>
        <v>0</v>
      </c>
      <c r="H146" s="412"/>
      <c r="I146" s="415"/>
      <c r="J146" s="186">
        <f t="shared" si="41"/>
        <v>0</v>
      </c>
      <c r="K146" s="412"/>
      <c r="L146" s="415"/>
      <c r="M146" s="186">
        <f t="shared" si="42"/>
        <v>0</v>
      </c>
      <c r="N146" s="412"/>
      <c r="O146" s="415"/>
      <c r="P146" s="186">
        <f t="shared" si="43"/>
        <v>0</v>
      </c>
      <c r="Q146" s="412"/>
      <c r="R146" s="415"/>
      <c r="S146" s="186">
        <f t="shared" si="44"/>
        <v>0</v>
      </c>
      <c r="T146" s="412"/>
      <c r="U146" s="415"/>
      <c r="V146" s="186">
        <f t="shared" si="45"/>
        <v>0</v>
      </c>
      <c r="W146" s="412"/>
      <c r="X146" s="415"/>
      <c r="Y146" s="186">
        <f t="shared" si="46"/>
        <v>0</v>
      </c>
      <c r="Z146" s="412"/>
      <c r="AA146" s="415"/>
      <c r="AB146" s="186">
        <f t="shared" si="47"/>
        <v>0</v>
      </c>
      <c r="AC146" s="193">
        <f t="shared" si="48"/>
        <v>0</v>
      </c>
      <c r="AD146" s="422" t="s">
        <v>129</v>
      </c>
      <c r="AE146" s="422" t="s">
        <v>165</v>
      </c>
      <c r="AF146" s="418"/>
    </row>
    <row r="147" spans="2:32" ht="13.5" thickBot="1" x14ac:dyDescent="0.25">
      <c r="B147" s="541"/>
      <c r="C147" s="406"/>
      <c r="D147" s="409"/>
      <c r="E147" s="412"/>
      <c r="F147" s="415"/>
      <c r="G147" s="186">
        <f t="shared" si="40"/>
        <v>0</v>
      </c>
      <c r="H147" s="412"/>
      <c r="I147" s="415"/>
      <c r="J147" s="186">
        <f t="shared" si="41"/>
        <v>0</v>
      </c>
      <c r="K147" s="412"/>
      <c r="L147" s="415"/>
      <c r="M147" s="186">
        <f t="shared" si="42"/>
        <v>0</v>
      </c>
      <c r="N147" s="412"/>
      <c r="O147" s="415"/>
      <c r="P147" s="186">
        <f t="shared" si="43"/>
        <v>0</v>
      </c>
      <c r="Q147" s="412"/>
      <c r="R147" s="415"/>
      <c r="S147" s="186">
        <f t="shared" si="44"/>
        <v>0</v>
      </c>
      <c r="T147" s="412"/>
      <c r="U147" s="415"/>
      <c r="V147" s="186">
        <f t="shared" si="45"/>
        <v>0</v>
      </c>
      <c r="W147" s="412"/>
      <c r="X147" s="415"/>
      <c r="Y147" s="186">
        <f t="shared" si="46"/>
        <v>0</v>
      </c>
      <c r="Z147" s="412"/>
      <c r="AA147" s="415"/>
      <c r="AB147" s="186">
        <f t="shared" si="47"/>
        <v>0</v>
      </c>
      <c r="AC147" s="193">
        <f t="shared" si="48"/>
        <v>0</v>
      </c>
      <c r="AD147" s="422" t="s">
        <v>129</v>
      </c>
      <c r="AE147" s="422" t="s">
        <v>165</v>
      </c>
      <c r="AF147" s="418"/>
    </row>
    <row r="148" spans="2:32" ht="13.5" thickBot="1" x14ac:dyDescent="0.25">
      <c r="B148" s="541"/>
      <c r="C148" s="406"/>
      <c r="D148" s="409"/>
      <c r="E148" s="412"/>
      <c r="F148" s="415"/>
      <c r="G148" s="186">
        <f t="shared" si="40"/>
        <v>0</v>
      </c>
      <c r="H148" s="412"/>
      <c r="I148" s="415"/>
      <c r="J148" s="186">
        <f t="shared" si="41"/>
        <v>0</v>
      </c>
      <c r="K148" s="412"/>
      <c r="L148" s="415"/>
      <c r="M148" s="186">
        <f t="shared" si="42"/>
        <v>0</v>
      </c>
      <c r="N148" s="412"/>
      <c r="O148" s="415"/>
      <c r="P148" s="186">
        <f t="shared" si="43"/>
        <v>0</v>
      </c>
      <c r="Q148" s="412"/>
      <c r="R148" s="415"/>
      <c r="S148" s="186">
        <f t="shared" si="44"/>
        <v>0</v>
      </c>
      <c r="T148" s="412"/>
      <c r="U148" s="415"/>
      <c r="V148" s="186">
        <f t="shared" si="45"/>
        <v>0</v>
      </c>
      <c r="W148" s="412"/>
      <c r="X148" s="415"/>
      <c r="Y148" s="186">
        <f t="shared" si="46"/>
        <v>0</v>
      </c>
      <c r="Z148" s="412"/>
      <c r="AA148" s="415"/>
      <c r="AB148" s="186">
        <f t="shared" si="47"/>
        <v>0</v>
      </c>
      <c r="AC148" s="193">
        <f t="shared" si="48"/>
        <v>0</v>
      </c>
      <c r="AD148" s="422" t="s">
        <v>129</v>
      </c>
      <c r="AE148" s="422" t="s">
        <v>165</v>
      </c>
      <c r="AF148" s="418"/>
    </row>
    <row r="149" spans="2:32" ht="13.5" thickBot="1" x14ac:dyDescent="0.25">
      <c r="B149" s="541"/>
      <c r="C149" s="406"/>
      <c r="D149" s="409"/>
      <c r="E149" s="412"/>
      <c r="F149" s="415"/>
      <c r="G149" s="186">
        <f t="shared" si="40"/>
        <v>0</v>
      </c>
      <c r="H149" s="412"/>
      <c r="I149" s="415"/>
      <c r="J149" s="186">
        <f t="shared" si="41"/>
        <v>0</v>
      </c>
      <c r="K149" s="412"/>
      <c r="L149" s="415"/>
      <c r="M149" s="186">
        <f t="shared" si="42"/>
        <v>0</v>
      </c>
      <c r="N149" s="412"/>
      <c r="O149" s="415"/>
      <c r="P149" s="186">
        <f t="shared" si="43"/>
        <v>0</v>
      </c>
      <c r="Q149" s="412"/>
      <c r="R149" s="415"/>
      <c r="S149" s="186">
        <f t="shared" si="44"/>
        <v>0</v>
      </c>
      <c r="T149" s="412"/>
      <c r="U149" s="415"/>
      <c r="V149" s="186">
        <f t="shared" si="45"/>
        <v>0</v>
      </c>
      <c r="W149" s="412"/>
      <c r="X149" s="415"/>
      <c r="Y149" s="186">
        <f t="shared" si="46"/>
        <v>0</v>
      </c>
      <c r="Z149" s="412"/>
      <c r="AA149" s="415"/>
      <c r="AB149" s="186">
        <f t="shared" si="47"/>
        <v>0</v>
      </c>
      <c r="AC149" s="193">
        <f t="shared" si="48"/>
        <v>0</v>
      </c>
      <c r="AD149" s="422" t="s">
        <v>129</v>
      </c>
      <c r="AE149" s="422" t="s">
        <v>165</v>
      </c>
      <c r="AF149" s="418"/>
    </row>
    <row r="150" spans="2:32" ht="13.5" thickBot="1" x14ac:dyDescent="0.25">
      <c r="B150" s="541"/>
      <c r="C150" s="406"/>
      <c r="D150" s="409"/>
      <c r="E150" s="412"/>
      <c r="F150" s="415"/>
      <c r="G150" s="186">
        <f t="shared" si="40"/>
        <v>0</v>
      </c>
      <c r="H150" s="412"/>
      <c r="I150" s="415"/>
      <c r="J150" s="186">
        <f t="shared" si="41"/>
        <v>0</v>
      </c>
      <c r="K150" s="412"/>
      <c r="L150" s="415"/>
      <c r="M150" s="186">
        <f t="shared" si="42"/>
        <v>0</v>
      </c>
      <c r="N150" s="412"/>
      <c r="O150" s="415"/>
      <c r="P150" s="186">
        <f t="shared" si="43"/>
        <v>0</v>
      </c>
      <c r="Q150" s="412"/>
      <c r="R150" s="415"/>
      <c r="S150" s="186">
        <f t="shared" si="44"/>
        <v>0</v>
      </c>
      <c r="T150" s="412"/>
      <c r="U150" s="415"/>
      <c r="V150" s="186">
        <f t="shared" si="45"/>
        <v>0</v>
      </c>
      <c r="W150" s="412"/>
      <c r="X150" s="415"/>
      <c r="Y150" s="186">
        <f t="shared" si="46"/>
        <v>0</v>
      </c>
      <c r="Z150" s="412"/>
      <c r="AA150" s="415"/>
      <c r="AB150" s="186">
        <f t="shared" si="47"/>
        <v>0</v>
      </c>
      <c r="AC150" s="193">
        <f t="shared" si="48"/>
        <v>0</v>
      </c>
      <c r="AD150" s="422" t="s">
        <v>129</v>
      </c>
      <c r="AE150" s="422" t="s">
        <v>165</v>
      </c>
      <c r="AF150" s="418"/>
    </row>
    <row r="151" spans="2:32" ht="13.5" thickBot="1" x14ac:dyDescent="0.25">
      <c r="B151" s="541"/>
      <c r="C151" s="406"/>
      <c r="D151" s="409"/>
      <c r="E151" s="412"/>
      <c r="F151" s="415"/>
      <c r="G151" s="186">
        <f t="shared" si="40"/>
        <v>0</v>
      </c>
      <c r="H151" s="412"/>
      <c r="I151" s="415"/>
      <c r="J151" s="186">
        <f t="shared" si="41"/>
        <v>0</v>
      </c>
      <c r="K151" s="412"/>
      <c r="L151" s="415"/>
      <c r="M151" s="186">
        <f t="shared" si="42"/>
        <v>0</v>
      </c>
      <c r="N151" s="412"/>
      <c r="O151" s="415"/>
      <c r="P151" s="186">
        <f t="shared" si="43"/>
        <v>0</v>
      </c>
      <c r="Q151" s="412"/>
      <c r="R151" s="415"/>
      <c r="S151" s="186">
        <f t="shared" si="44"/>
        <v>0</v>
      </c>
      <c r="T151" s="412"/>
      <c r="U151" s="415"/>
      <c r="V151" s="186">
        <f t="shared" si="45"/>
        <v>0</v>
      </c>
      <c r="W151" s="412"/>
      <c r="X151" s="415"/>
      <c r="Y151" s="186">
        <f t="shared" si="46"/>
        <v>0</v>
      </c>
      <c r="Z151" s="412"/>
      <c r="AA151" s="415"/>
      <c r="AB151" s="186">
        <f t="shared" si="47"/>
        <v>0</v>
      </c>
      <c r="AC151" s="193">
        <f t="shared" si="48"/>
        <v>0</v>
      </c>
      <c r="AD151" s="422" t="s">
        <v>129</v>
      </c>
      <c r="AE151" s="422" t="s">
        <v>165</v>
      </c>
      <c r="AF151" s="418"/>
    </row>
    <row r="152" spans="2:32" ht="13.5" thickBot="1" x14ac:dyDescent="0.25">
      <c r="B152" s="541"/>
      <c r="C152" s="407"/>
      <c r="D152" s="410"/>
      <c r="E152" s="413"/>
      <c r="F152" s="416"/>
      <c r="G152" s="187">
        <f t="shared" si="40"/>
        <v>0</v>
      </c>
      <c r="H152" s="413"/>
      <c r="I152" s="416"/>
      <c r="J152" s="187">
        <f t="shared" si="41"/>
        <v>0</v>
      </c>
      <c r="K152" s="413"/>
      <c r="L152" s="416"/>
      <c r="M152" s="187">
        <f t="shared" si="42"/>
        <v>0</v>
      </c>
      <c r="N152" s="413"/>
      <c r="O152" s="416"/>
      <c r="P152" s="187">
        <f t="shared" si="43"/>
        <v>0</v>
      </c>
      <c r="Q152" s="413"/>
      <c r="R152" s="416"/>
      <c r="S152" s="187">
        <f t="shared" si="44"/>
        <v>0</v>
      </c>
      <c r="T152" s="413"/>
      <c r="U152" s="416"/>
      <c r="V152" s="187">
        <f t="shared" si="45"/>
        <v>0</v>
      </c>
      <c r="W152" s="413"/>
      <c r="X152" s="416"/>
      <c r="Y152" s="187">
        <f t="shared" si="46"/>
        <v>0</v>
      </c>
      <c r="Z152" s="413"/>
      <c r="AA152" s="416"/>
      <c r="AB152" s="187">
        <f t="shared" si="47"/>
        <v>0</v>
      </c>
      <c r="AC152" s="194">
        <f t="shared" si="48"/>
        <v>0</v>
      </c>
      <c r="AD152" s="422" t="s">
        <v>129</v>
      </c>
      <c r="AE152" s="422" t="s">
        <v>165</v>
      </c>
      <c r="AF152" s="418"/>
    </row>
    <row r="153" spans="2:32" ht="13.5" thickBot="1" x14ac:dyDescent="0.25">
      <c r="B153" s="533" t="s">
        <v>40</v>
      </c>
      <c r="C153" s="533"/>
      <c r="D153" s="533"/>
      <c r="E153" s="539">
        <f>SUM(G133:G152)</f>
        <v>0</v>
      </c>
      <c r="F153" s="539"/>
      <c r="G153" s="539"/>
      <c r="H153" s="539">
        <f>SUM(J133:J152)</f>
        <v>0</v>
      </c>
      <c r="I153" s="539"/>
      <c r="J153" s="539"/>
      <c r="K153" s="539">
        <f>SUM(M133:M152)</f>
        <v>0</v>
      </c>
      <c r="L153" s="539"/>
      <c r="M153" s="539"/>
      <c r="N153" s="539">
        <f>SUM(P133:P152)</f>
        <v>0</v>
      </c>
      <c r="O153" s="539"/>
      <c r="P153" s="539"/>
      <c r="Q153" s="539">
        <f>SUM(S133:S152)</f>
        <v>0</v>
      </c>
      <c r="R153" s="539"/>
      <c r="S153" s="539"/>
      <c r="T153" s="539">
        <f>SUM(V133:V152)</f>
        <v>0</v>
      </c>
      <c r="U153" s="539"/>
      <c r="V153" s="539"/>
      <c r="W153" s="539">
        <f>SUM(Y133:Y152)</f>
        <v>0</v>
      </c>
      <c r="X153" s="539"/>
      <c r="Y153" s="539"/>
      <c r="Z153" s="539">
        <f>SUM(AB133:AB152)</f>
        <v>0</v>
      </c>
      <c r="AA153" s="539"/>
      <c r="AB153" s="539"/>
      <c r="AC153" s="188">
        <f>SUM(AC133:AC152)</f>
        <v>0</v>
      </c>
      <c r="AD153" s="165"/>
      <c r="AE153" s="165"/>
      <c r="AF153" s="166"/>
    </row>
    <row r="154" spans="2:32" s="21" customFormat="1" ht="12" customHeight="1" x14ac:dyDescent="0.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2:32" s="21" customFormat="1" ht="12" customHeight="1" thickBo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2:32" ht="15.75" customHeight="1" thickBot="1" x14ac:dyDescent="0.25">
      <c r="B156" s="530" t="s">
        <v>63</v>
      </c>
      <c r="C156" s="533" t="s">
        <v>27</v>
      </c>
      <c r="D156" s="533"/>
      <c r="E156" s="533" t="s">
        <v>28</v>
      </c>
      <c r="F156" s="533"/>
      <c r="G156" s="533"/>
      <c r="H156" s="534" t="s">
        <v>29</v>
      </c>
      <c r="I156" s="534"/>
      <c r="J156" s="534"/>
      <c r="K156" s="533" t="s">
        <v>30</v>
      </c>
      <c r="L156" s="533"/>
      <c r="M156" s="533"/>
      <c r="N156" s="533" t="s">
        <v>31</v>
      </c>
      <c r="O156" s="533"/>
      <c r="P156" s="533"/>
      <c r="Q156" s="533" t="s">
        <v>32</v>
      </c>
      <c r="R156" s="533"/>
      <c r="S156" s="533"/>
      <c r="T156" s="533" t="s">
        <v>33</v>
      </c>
      <c r="U156" s="533"/>
      <c r="V156" s="533"/>
      <c r="W156" s="533" t="s">
        <v>34</v>
      </c>
      <c r="X156" s="533"/>
      <c r="Y156" s="533"/>
      <c r="Z156" s="533" t="s">
        <v>35</v>
      </c>
      <c r="AA156" s="533"/>
      <c r="AB156" s="533"/>
      <c r="AC156" s="535" t="s">
        <v>22</v>
      </c>
      <c r="AD156" s="535" t="s">
        <v>134</v>
      </c>
      <c r="AE156" s="537" t="s">
        <v>135</v>
      </c>
      <c r="AF156" s="535" t="s">
        <v>128</v>
      </c>
    </row>
    <row r="157" spans="2:32" ht="12.75" customHeight="1" thickBot="1" x14ac:dyDescent="0.25">
      <c r="B157" s="531"/>
      <c r="C157" s="158"/>
      <c r="D157" s="159"/>
      <c r="E157" s="154" t="s">
        <v>42</v>
      </c>
      <c r="F157" s="155" t="s">
        <v>43</v>
      </c>
      <c r="G157" s="156" t="s">
        <v>22</v>
      </c>
      <c r="H157" s="154" t="s">
        <v>42</v>
      </c>
      <c r="I157" s="155" t="s">
        <v>43</v>
      </c>
      <c r="J157" s="156" t="s">
        <v>22</v>
      </c>
      <c r="K157" s="154" t="s">
        <v>42</v>
      </c>
      <c r="L157" s="155" t="s">
        <v>43</v>
      </c>
      <c r="M157" s="156" t="s">
        <v>22</v>
      </c>
      <c r="N157" s="154" t="s">
        <v>42</v>
      </c>
      <c r="O157" s="155" t="s">
        <v>43</v>
      </c>
      <c r="P157" s="156" t="s">
        <v>22</v>
      </c>
      <c r="Q157" s="154" t="s">
        <v>42</v>
      </c>
      <c r="R157" s="155" t="s">
        <v>43</v>
      </c>
      <c r="S157" s="156" t="s">
        <v>22</v>
      </c>
      <c r="T157" s="154" t="s">
        <v>42</v>
      </c>
      <c r="U157" s="155" t="s">
        <v>43</v>
      </c>
      <c r="V157" s="156" t="s">
        <v>22</v>
      </c>
      <c r="W157" s="154" t="s">
        <v>42</v>
      </c>
      <c r="X157" s="155" t="s">
        <v>43</v>
      </c>
      <c r="Y157" s="156" t="s">
        <v>22</v>
      </c>
      <c r="Z157" s="154" t="s">
        <v>42</v>
      </c>
      <c r="AA157" s="155" t="s">
        <v>43</v>
      </c>
      <c r="AB157" s="156" t="s">
        <v>22</v>
      </c>
      <c r="AC157" s="535"/>
      <c r="AD157" s="536"/>
      <c r="AE157" s="538"/>
      <c r="AF157" s="536"/>
    </row>
    <row r="158" spans="2:32" ht="12.75" customHeight="1" x14ac:dyDescent="0.2">
      <c r="B158" s="531"/>
      <c r="C158" s="405"/>
      <c r="D158" s="408"/>
      <c r="E158" s="411"/>
      <c r="F158" s="414"/>
      <c r="G158" s="185">
        <f t="shared" ref="G158:G177" si="49">E158*F158</f>
        <v>0</v>
      </c>
      <c r="H158" s="411"/>
      <c r="I158" s="414"/>
      <c r="J158" s="185">
        <f t="shared" ref="J158:J177" si="50">H158*I158</f>
        <v>0</v>
      </c>
      <c r="K158" s="411"/>
      <c r="L158" s="414"/>
      <c r="M158" s="185">
        <f t="shared" ref="M158:M177" si="51">K158*L158</f>
        <v>0</v>
      </c>
      <c r="N158" s="411"/>
      <c r="O158" s="414"/>
      <c r="P158" s="185">
        <f t="shared" ref="P158:P177" si="52">N158*O158</f>
        <v>0</v>
      </c>
      <c r="Q158" s="411"/>
      <c r="R158" s="414"/>
      <c r="S158" s="185">
        <f t="shared" ref="S158:S177" si="53">Q158*R158</f>
        <v>0</v>
      </c>
      <c r="T158" s="411"/>
      <c r="U158" s="414"/>
      <c r="V158" s="185">
        <f t="shared" ref="V158:V177" si="54">T158*U158</f>
        <v>0</v>
      </c>
      <c r="W158" s="411"/>
      <c r="X158" s="414"/>
      <c r="Y158" s="185">
        <f t="shared" ref="Y158:Y177" si="55">W158*X158</f>
        <v>0</v>
      </c>
      <c r="Z158" s="411"/>
      <c r="AA158" s="414"/>
      <c r="AB158" s="185">
        <f t="shared" ref="AB158:AB177" si="56">Z158*AA158</f>
        <v>0</v>
      </c>
      <c r="AC158" s="192">
        <f t="shared" ref="AC158:AC177" si="57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531"/>
      <c r="C159" s="406"/>
      <c r="D159" s="409"/>
      <c r="E159" s="412"/>
      <c r="F159" s="415"/>
      <c r="G159" s="186">
        <f t="shared" si="49"/>
        <v>0</v>
      </c>
      <c r="H159" s="412"/>
      <c r="I159" s="415"/>
      <c r="J159" s="186">
        <f t="shared" si="50"/>
        <v>0</v>
      </c>
      <c r="K159" s="412"/>
      <c r="L159" s="415"/>
      <c r="M159" s="186">
        <f t="shared" si="51"/>
        <v>0</v>
      </c>
      <c r="N159" s="412"/>
      <c r="O159" s="415"/>
      <c r="P159" s="186">
        <f t="shared" si="52"/>
        <v>0</v>
      </c>
      <c r="Q159" s="412"/>
      <c r="R159" s="415"/>
      <c r="S159" s="186">
        <f t="shared" si="53"/>
        <v>0</v>
      </c>
      <c r="T159" s="412"/>
      <c r="U159" s="415"/>
      <c r="V159" s="186">
        <f t="shared" si="54"/>
        <v>0</v>
      </c>
      <c r="W159" s="412"/>
      <c r="X159" s="415"/>
      <c r="Y159" s="186">
        <f t="shared" si="55"/>
        <v>0</v>
      </c>
      <c r="Z159" s="412"/>
      <c r="AA159" s="415"/>
      <c r="AB159" s="186">
        <f t="shared" si="56"/>
        <v>0</v>
      </c>
      <c r="AC159" s="193">
        <f t="shared" si="57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531"/>
      <c r="C160" s="406"/>
      <c r="D160" s="409"/>
      <c r="E160" s="412"/>
      <c r="F160" s="415"/>
      <c r="G160" s="186">
        <f t="shared" si="49"/>
        <v>0</v>
      </c>
      <c r="H160" s="412"/>
      <c r="I160" s="415"/>
      <c r="J160" s="186">
        <f t="shared" si="50"/>
        <v>0</v>
      </c>
      <c r="K160" s="412"/>
      <c r="L160" s="415"/>
      <c r="M160" s="186">
        <f t="shared" si="51"/>
        <v>0</v>
      </c>
      <c r="N160" s="412"/>
      <c r="O160" s="415"/>
      <c r="P160" s="186">
        <f t="shared" si="52"/>
        <v>0</v>
      </c>
      <c r="Q160" s="412"/>
      <c r="R160" s="415"/>
      <c r="S160" s="186">
        <f t="shared" si="53"/>
        <v>0</v>
      </c>
      <c r="T160" s="412"/>
      <c r="U160" s="415"/>
      <c r="V160" s="186">
        <f t="shared" si="54"/>
        <v>0</v>
      </c>
      <c r="W160" s="412"/>
      <c r="X160" s="415"/>
      <c r="Y160" s="186">
        <f t="shared" si="55"/>
        <v>0</v>
      </c>
      <c r="Z160" s="412"/>
      <c r="AA160" s="415"/>
      <c r="AB160" s="186">
        <f t="shared" si="56"/>
        <v>0</v>
      </c>
      <c r="AC160" s="193">
        <f t="shared" si="57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531"/>
      <c r="C161" s="406"/>
      <c r="D161" s="409"/>
      <c r="E161" s="412"/>
      <c r="F161" s="415"/>
      <c r="G161" s="186">
        <f t="shared" si="49"/>
        <v>0</v>
      </c>
      <c r="H161" s="412"/>
      <c r="I161" s="415"/>
      <c r="J161" s="186">
        <f t="shared" si="50"/>
        <v>0</v>
      </c>
      <c r="K161" s="412"/>
      <c r="L161" s="415"/>
      <c r="M161" s="186">
        <f t="shared" si="51"/>
        <v>0</v>
      </c>
      <c r="N161" s="412"/>
      <c r="O161" s="415"/>
      <c r="P161" s="186">
        <f t="shared" si="52"/>
        <v>0</v>
      </c>
      <c r="Q161" s="412"/>
      <c r="R161" s="415"/>
      <c r="S161" s="186">
        <f t="shared" si="53"/>
        <v>0</v>
      </c>
      <c r="T161" s="412"/>
      <c r="U161" s="415"/>
      <c r="V161" s="186">
        <f t="shared" si="54"/>
        <v>0</v>
      </c>
      <c r="W161" s="412"/>
      <c r="X161" s="415"/>
      <c r="Y161" s="186">
        <f t="shared" si="55"/>
        <v>0</v>
      </c>
      <c r="Z161" s="412"/>
      <c r="AA161" s="415"/>
      <c r="AB161" s="186">
        <f t="shared" si="56"/>
        <v>0</v>
      </c>
      <c r="AC161" s="193">
        <f t="shared" si="57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531"/>
      <c r="C162" s="406"/>
      <c r="D162" s="409"/>
      <c r="E162" s="412"/>
      <c r="F162" s="415"/>
      <c r="G162" s="186">
        <f t="shared" si="49"/>
        <v>0</v>
      </c>
      <c r="H162" s="412"/>
      <c r="I162" s="415"/>
      <c r="J162" s="186">
        <f t="shared" si="50"/>
        <v>0</v>
      </c>
      <c r="K162" s="412"/>
      <c r="L162" s="415"/>
      <c r="M162" s="186">
        <f t="shared" si="51"/>
        <v>0</v>
      </c>
      <c r="N162" s="412"/>
      <c r="O162" s="415"/>
      <c r="P162" s="186">
        <f t="shared" si="52"/>
        <v>0</v>
      </c>
      <c r="Q162" s="412"/>
      <c r="R162" s="415"/>
      <c r="S162" s="186">
        <f t="shared" si="53"/>
        <v>0</v>
      </c>
      <c r="T162" s="412"/>
      <c r="U162" s="415"/>
      <c r="V162" s="186">
        <f t="shared" si="54"/>
        <v>0</v>
      </c>
      <c r="W162" s="412"/>
      <c r="X162" s="415"/>
      <c r="Y162" s="186">
        <f t="shared" si="55"/>
        <v>0</v>
      </c>
      <c r="Z162" s="412"/>
      <c r="AA162" s="415"/>
      <c r="AB162" s="186">
        <f t="shared" si="56"/>
        <v>0</v>
      </c>
      <c r="AC162" s="193">
        <f t="shared" si="57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531"/>
      <c r="C163" s="406"/>
      <c r="D163" s="409"/>
      <c r="E163" s="412"/>
      <c r="F163" s="415"/>
      <c r="G163" s="186">
        <f t="shared" si="49"/>
        <v>0</v>
      </c>
      <c r="H163" s="412"/>
      <c r="I163" s="415"/>
      <c r="J163" s="186">
        <f t="shared" si="50"/>
        <v>0</v>
      </c>
      <c r="K163" s="412"/>
      <c r="L163" s="415"/>
      <c r="M163" s="186">
        <f t="shared" si="51"/>
        <v>0</v>
      </c>
      <c r="N163" s="412"/>
      <c r="O163" s="415"/>
      <c r="P163" s="186">
        <f t="shared" si="52"/>
        <v>0</v>
      </c>
      <c r="Q163" s="412"/>
      <c r="R163" s="415"/>
      <c r="S163" s="186">
        <f t="shared" si="53"/>
        <v>0</v>
      </c>
      <c r="T163" s="412"/>
      <c r="U163" s="415"/>
      <c r="V163" s="186">
        <f t="shared" si="54"/>
        <v>0</v>
      </c>
      <c r="W163" s="412"/>
      <c r="X163" s="415"/>
      <c r="Y163" s="186">
        <f t="shared" si="55"/>
        <v>0</v>
      </c>
      <c r="Z163" s="412"/>
      <c r="AA163" s="415"/>
      <c r="AB163" s="186">
        <f t="shared" si="56"/>
        <v>0</v>
      </c>
      <c r="AC163" s="193">
        <f t="shared" si="57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531"/>
      <c r="C164" s="406"/>
      <c r="D164" s="409"/>
      <c r="E164" s="412"/>
      <c r="F164" s="415"/>
      <c r="G164" s="186">
        <f t="shared" si="49"/>
        <v>0</v>
      </c>
      <c r="H164" s="412"/>
      <c r="I164" s="415"/>
      <c r="J164" s="186">
        <f t="shared" si="50"/>
        <v>0</v>
      </c>
      <c r="K164" s="412"/>
      <c r="L164" s="415"/>
      <c r="M164" s="186">
        <f t="shared" si="51"/>
        <v>0</v>
      </c>
      <c r="N164" s="412"/>
      <c r="O164" s="415"/>
      <c r="P164" s="186">
        <f t="shared" si="52"/>
        <v>0</v>
      </c>
      <c r="Q164" s="412"/>
      <c r="R164" s="415"/>
      <c r="S164" s="186">
        <f t="shared" si="53"/>
        <v>0</v>
      </c>
      <c r="T164" s="412"/>
      <c r="U164" s="415"/>
      <c r="V164" s="186">
        <f t="shared" si="54"/>
        <v>0</v>
      </c>
      <c r="W164" s="412"/>
      <c r="X164" s="415"/>
      <c r="Y164" s="186">
        <f t="shared" si="55"/>
        <v>0</v>
      </c>
      <c r="Z164" s="412"/>
      <c r="AA164" s="415"/>
      <c r="AB164" s="186">
        <f t="shared" si="56"/>
        <v>0</v>
      </c>
      <c r="AC164" s="193">
        <f t="shared" si="57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531"/>
      <c r="C165" s="406"/>
      <c r="D165" s="409"/>
      <c r="E165" s="412"/>
      <c r="F165" s="415"/>
      <c r="G165" s="186">
        <f t="shared" si="49"/>
        <v>0</v>
      </c>
      <c r="H165" s="412"/>
      <c r="I165" s="415"/>
      <c r="J165" s="186">
        <f t="shared" si="50"/>
        <v>0</v>
      </c>
      <c r="K165" s="412"/>
      <c r="L165" s="415"/>
      <c r="M165" s="186">
        <f t="shared" si="51"/>
        <v>0</v>
      </c>
      <c r="N165" s="412"/>
      <c r="O165" s="415"/>
      <c r="P165" s="186">
        <f t="shared" si="52"/>
        <v>0</v>
      </c>
      <c r="Q165" s="412"/>
      <c r="R165" s="415"/>
      <c r="S165" s="186">
        <f t="shared" si="53"/>
        <v>0</v>
      </c>
      <c r="T165" s="412"/>
      <c r="U165" s="415"/>
      <c r="V165" s="186">
        <f t="shared" si="54"/>
        <v>0</v>
      </c>
      <c r="W165" s="412"/>
      <c r="X165" s="415"/>
      <c r="Y165" s="186">
        <f t="shared" si="55"/>
        <v>0</v>
      </c>
      <c r="Z165" s="412"/>
      <c r="AA165" s="415"/>
      <c r="AB165" s="186">
        <f t="shared" si="56"/>
        <v>0</v>
      </c>
      <c r="AC165" s="193">
        <f t="shared" si="57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531"/>
      <c r="C166" s="406"/>
      <c r="D166" s="409"/>
      <c r="E166" s="412"/>
      <c r="F166" s="415"/>
      <c r="G166" s="186">
        <f t="shared" si="49"/>
        <v>0</v>
      </c>
      <c r="H166" s="412"/>
      <c r="I166" s="415"/>
      <c r="J166" s="186">
        <f t="shared" si="50"/>
        <v>0</v>
      </c>
      <c r="K166" s="412"/>
      <c r="L166" s="415"/>
      <c r="M166" s="186">
        <f t="shared" si="51"/>
        <v>0</v>
      </c>
      <c r="N166" s="412"/>
      <c r="O166" s="415"/>
      <c r="P166" s="186">
        <f t="shared" si="52"/>
        <v>0</v>
      </c>
      <c r="Q166" s="412"/>
      <c r="R166" s="415"/>
      <c r="S166" s="186">
        <f t="shared" si="53"/>
        <v>0</v>
      </c>
      <c r="T166" s="412"/>
      <c r="U166" s="415"/>
      <c r="V166" s="186">
        <f t="shared" si="54"/>
        <v>0</v>
      </c>
      <c r="W166" s="412"/>
      <c r="X166" s="415"/>
      <c r="Y166" s="186">
        <f t="shared" si="55"/>
        <v>0</v>
      </c>
      <c r="Z166" s="412"/>
      <c r="AA166" s="415"/>
      <c r="AB166" s="186">
        <f t="shared" si="56"/>
        <v>0</v>
      </c>
      <c r="AC166" s="193">
        <f t="shared" si="57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531"/>
      <c r="C167" s="406"/>
      <c r="D167" s="409"/>
      <c r="E167" s="412"/>
      <c r="F167" s="415"/>
      <c r="G167" s="186">
        <f t="shared" si="49"/>
        <v>0</v>
      </c>
      <c r="H167" s="412"/>
      <c r="I167" s="415"/>
      <c r="J167" s="186">
        <f t="shared" si="50"/>
        <v>0</v>
      </c>
      <c r="K167" s="412"/>
      <c r="L167" s="415"/>
      <c r="M167" s="186">
        <f t="shared" si="51"/>
        <v>0</v>
      </c>
      <c r="N167" s="412"/>
      <c r="O167" s="415"/>
      <c r="P167" s="186">
        <f t="shared" si="52"/>
        <v>0</v>
      </c>
      <c r="Q167" s="412"/>
      <c r="R167" s="415"/>
      <c r="S167" s="186">
        <f t="shared" si="53"/>
        <v>0</v>
      </c>
      <c r="T167" s="412"/>
      <c r="U167" s="415"/>
      <c r="V167" s="186">
        <f t="shared" si="54"/>
        <v>0</v>
      </c>
      <c r="W167" s="412"/>
      <c r="X167" s="415"/>
      <c r="Y167" s="186">
        <f t="shared" si="55"/>
        <v>0</v>
      </c>
      <c r="Z167" s="412"/>
      <c r="AA167" s="415"/>
      <c r="AB167" s="186">
        <f t="shared" si="56"/>
        <v>0</v>
      </c>
      <c r="AC167" s="193">
        <f t="shared" si="57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531"/>
      <c r="C168" s="406"/>
      <c r="D168" s="409"/>
      <c r="E168" s="412"/>
      <c r="F168" s="415"/>
      <c r="G168" s="186">
        <f t="shared" si="49"/>
        <v>0</v>
      </c>
      <c r="H168" s="412"/>
      <c r="I168" s="415"/>
      <c r="J168" s="186">
        <f t="shared" si="50"/>
        <v>0</v>
      </c>
      <c r="K168" s="412"/>
      <c r="L168" s="415"/>
      <c r="M168" s="186">
        <f t="shared" si="51"/>
        <v>0</v>
      </c>
      <c r="N168" s="412"/>
      <c r="O168" s="415"/>
      <c r="P168" s="186">
        <f t="shared" si="52"/>
        <v>0</v>
      </c>
      <c r="Q168" s="412"/>
      <c r="R168" s="415"/>
      <c r="S168" s="186">
        <f t="shared" si="53"/>
        <v>0</v>
      </c>
      <c r="T168" s="412"/>
      <c r="U168" s="415"/>
      <c r="V168" s="186">
        <f t="shared" si="54"/>
        <v>0</v>
      </c>
      <c r="W168" s="412"/>
      <c r="X168" s="415"/>
      <c r="Y168" s="186">
        <f t="shared" si="55"/>
        <v>0</v>
      </c>
      <c r="Z168" s="412"/>
      <c r="AA168" s="415"/>
      <c r="AB168" s="186">
        <f t="shared" si="56"/>
        <v>0</v>
      </c>
      <c r="AC168" s="193">
        <f t="shared" si="57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531"/>
      <c r="C169" s="406"/>
      <c r="D169" s="409"/>
      <c r="E169" s="412"/>
      <c r="F169" s="415"/>
      <c r="G169" s="186">
        <f t="shared" si="49"/>
        <v>0</v>
      </c>
      <c r="H169" s="412"/>
      <c r="I169" s="415"/>
      <c r="J169" s="186">
        <f t="shared" si="50"/>
        <v>0</v>
      </c>
      <c r="K169" s="412"/>
      <c r="L169" s="415"/>
      <c r="M169" s="186">
        <f t="shared" si="51"/>
        <v>0</v>
      </c>
      <c r="N169" s="412"/>
      <c r="O169" s="415"/>
      <c r="P169" s="186">
        <f t="shared" si="52"/>
        <v>0</v>
      </c>
      <c r="Q169" s="412"/>
      <c r="R169" s="415"/>
      <c r="S169" s="186">
        <f t="shared" si="53"/>
        <v>0</v>
      </c>
      <c r="T169" s="412"/>
      <c r="U169" s="415"/>
      <c r="V169" s="186">
        <f t="shared" si="54"/>
        <v>0</v>
      </c>
      <c r="W169" s="412"/>
      <c r="X169" s="415"/>
      <c r="Y169" s="186">
        <f t="shared" si="55"/>
        <v>0</v>
      </c>
      <c r="Z169" s="412"/>
      <c r="AA169" s="415"/>
      <c r="AB169" s="186">
        <f t="shared" si="56"/>
        <v>0</v>
      </c>
      <c r="AC169" s="193">
        <f t="shared" si="57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531"/>
      <c r="C170" s="406"/>
      <c r="D170" s="409"/>
      <c r="E170" s="412"/>
      <c r="F170" s="415"/>
      <c r="G170" s="186">
        <f t="shared" si="49"/>
        <v>0</v>
      </c>
      <c r="H170" s="412"/>
      <c r="I170" s="415"/>
      <c r="J170" s="186">
        <f t="shared" si="50"/>
        <v>0</v>
      </c>
      <c r="K170" s="412"/>
      <c r="L170" s="415"/>
      <c r="M170" s="186">
        <f t="shared" si="51"/>
        <v>0</v>
      </c>
      <c r="N170" s="412"/>
      <c r="O170" s="415"/>
      <c r="P170" s="186">
        <f t="shared" si="52"/>
        <v>0</v>
      </c>
      <c r="Q170" s="412"/>
      <c r="R170" s="415"/>
      <c r="S170" s="186">
        <f t="shared" si="53"/>
        <v>0</v>
      </c>
      <c r="T170" s="412"/>
      <c r="U170" s="415"/>
      <c r="V170" s="186">
        <f t="shared" si="54"/>
        <v>0</v>
      </c>
      <c r="W170" s="412"/>
      <c r="X170" s="415"/>
      <c r="Y170" s="186">
        <f t="shared" si="55"/>
        <v>0</v>
      </c>
      <c r="Z170" s="412"/>
      <c r="AA170" s="415"/>
      <c r="AB170" s="186">
        <f t="shared" si="56"/>
        <v>0</v>
      </c>
      <c r="AC170" s="193">
        <f t="shared" si="57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531"/>
      <c r="C171" s="406"/>
      <c r="D171" s="409"/>
      <c r="E171" s="412"/>
      <c r="F171" s="415"/>
      <c r="G171" s="186">
        <f t="shared" si="49"/>
        <v>0</v>
      </c>
      <c r="H171" s="412"/>
      <c r="I171" s="415"/>
      <c r="J171" s="186">
        <f t="shared" si="50"/>
        <v>0</v>
      </c>
      <c r="K171" s="412"/>
      <c r="L171" s="415"/>
      <c r="M171" s="186">
        <f t="shared" si="51"/>
        <v>0</v>
      </c>
      <c r="N171" s="412"/>
      <c r="O171" s="415"/>
      <c r="P171" s="186">
        <f t="shared" si="52"/>
        <v>0</v>
      </c>
      <c r="Q171" s="412"/>
      <c r="R171" s="415"/>
      <c r="S171" s="186">
        <f t="shared" si="53"/>
        <v>0</v>
      </c>
      <c r="T171" s="412"/>
      <c r="U171" s="415"/>
      <c r="V171" s="186">
        <f t="shared" si="54"/>
        <v>0</v>
      </c>
      <c r="W171" s="412"/>
      <c r="X171" s="415"/>
      <c r="Y171" s="186">
        <f t="shared" si="55"/>
        <v>0</v>
      </c>
      <c r="Z171" s="412"/>
      <c r="AA171" s="415"/>
      <c r="AB171" s="186">
        <f t="shared" si="56"/>
        <v>0</v>
      </c>
      <c r="AC171" s="193">
        <f t="shared" si="57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531"/>
      <c r="C172" s="406"/>
      <c r="D172" s="409"/>
      <c r="E172" s="412"/>
      <c r="F172" s="415"/>
      <c r="G172" s="186">
        <f t="shared" si="49"/>
        <v>0</v>
      </c>
      <c r="H172" s="412"/>
      <c r="I172" s="415"/>
      <c r="J172" s="186">
        <f t="shared" si="50"/>
        <v>0</v>
      </c>
      <c r="K172" s="412"/>
      <c r="L172" s="415"/>
      <c r="M172" s="186">
        <f t="shared" si="51"/>
        <v>0</v>
      </c>
      <c r="N172" s="412"/>
      <c r="O172" s="415"/>
      <c r="P172" s="186">
        <f t="shared" si="52"/>
        <v>0</v>
      </c>
      <c r="Q172" s="412"/>
      <c r="R172" s="415"/>
      <c r="S172" s="186">
        <f t="shared" si="53"/>
        <v>0</v>
      </c>
      <c r="T172" s="412"/>
      <c r="U172" s="415"/>
      <c r="V172" s="186">
        <f t="shared" si="54"/>
        <v>0</v>
      </c>
      <c r="W172" s="412"/>
      <c r="X172" s="415"/>
      <c r="Y172" s="186">
        <f t="shared" si="55"/>
        <v>0</v>
      </c>
      <c r="Z172" s="412"/>
      <c r="AA172" s="415"/>
      <c r="AB172" s="186">
        <f t="shared" si="56"/>
        <v>0</v>
      </c>
      <c r="AC172" s="193">
        <f t="shared" si="57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531"/>
      <c r="C173" s="406"/>
      <c r="D173" s="409"/>
      <c r="E173" s="412"/>
      <c r="F173" s="415"/>
      <c r="G173" s="186">
        <f t="shared" si="49"/>
        <v>0</v>
      </c>
      <c r="H173" s="412"/>
      <c r="I173" s="415"/>
      <c r="J173" s="186">
        <f t="shared" si="50"/>
        <v>0</v>
      </c>
      <c r="K173" s="412"/>
      <c r="L173" s="415"/>
      <c r="M173" s="186">
        <f t="shared" si="51"/>
        <v>0</v>
      </c>
      <c r="N173" s="412"/>
      <c r="O173" s="415"/>
      <c r="P173" s="186">
        <f t="shared" si="52"/>
        <v>0</v>
      </c>
      <c r="Q173" s="412"/>
      <c r="R173" s="415"/>
      <c r="S173" s="186">
        <f t="shared" si="53"/>
        <v>0</v>
      </c>
      <c r="T173" s="412"/>
      <c r="U173" s="415"/>
      <c r="V173" s="186">
        <f t="shared" si="54"/>
        <v>0</v>
      </c>
      <c r="W173" s="412"/>
      <c r="X173" s="415"/>
      <c r="Y173" s="186">
        <f t="shared" si="55"/>
        <v>0</v>
      </c>
      <c r="Z173" s="412"/>
      <c r="AA173" s="415"/>
      <c r="AB173" s="186">
        <f t="shared" si="56"/>
        <v>0</v>
      </c>
      <c r="AC173" s="193">
        <f t="shared" si="57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531"/>
      <c r="C174" s="406"/>
      <c r="D174" s="409"/>
      <c r="E174" s="412"/>
      <c r="F174" s="415"/>
      <c r="G174" s="186">
        <f t="shared" si="49"/>
        <v>0</v>
      </c>
      <c r="H174" s="412"/>
      <c r="I174" s="415"/>
      <c r="J174" s="186">
        <f t="shared" si="50"/>
        <v>0</v>
      </c>
      <c r="K174" s="412"/>
      <c r="L174" s="415"/>
      <c r="M174" s="186">
        <f t="shared" si="51"/>
        <v>0</v>
      </c>
      <c r="N174" s="412"/>
      <c r="O174" s="415"/>
      <c r="P174" s="186">
        <f t="shared" si="52"/>
        <v>0</v>
      </c>
      <c r="Q174" s="412"/>
      <c r="R174" s="415"/>
      <c r="S174" s="186">
        <f t="shared" si="53"/>
        <v>0</v>
      </c>
      <c r="T174" s="412"/>
      <c r="U174" s="415"/>
      <c r="V174" s="186">
        <f t="shared" si="54"/>
        <v>0</v>
      </c>
      <c r="W174" s="412"/>
      <c r="X174" s="415"/>
      <c r="Y174" s="186">
        <f t="shared" si="55"/>
        <v>0</v>
      </c>
      <c r="Z174" s="412"/>
      <c r="AA174" s="415"/>
      <c r="AB174" s="186">
        <f t="shared" si="56"/>
        <v>0</v>
      </c>
      <c r="AC174" s="193">
        <f t="shared" si="57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531"/>
      <c r="C175" s="406"/>
      <c r="D175" s="409"/>
      <c r="E175" s="412"/>
      <c r="F175" s="415"/>
      <c r="G175" s="186">
        <f t="shared" si="49"/>
        <v>0</v>
      </c>
      <c r="H175" s="412"/>
      <c r="I175" s="415"/>
      <c r="J175" s="186">
        <f t="shared" si="50"/>
        <v>0</v>
      </c>
      <c r="K175" s="412"/>
      <c r="L175" s="415"/>
      <c r="M175" s="186">
        <f t="shared" si="51"/>
        <v>0</v>
      </c>
      <c r="N175" s="412"/>
      <c r="O175" s="415"/>
      <c r="P175" s="186">
        <f t="shared" si="52"/>
        <v>0</v>
      </c>
      <c r="Q175" s="412"/>
      <c r="R175" s="415"/>
      <c r="S175" s="186">
        <f t="shared" si="53"/>
        <v>0</v>
      </c>
      <c r="T175" s="412"/>
      <c r="U175" s="415"/>
      <c r="V175" s="186">
        <f t="shared" si="54"/>
        <v>0</v>
      </c>
      <c r="W175" s="412"/>
      <c r="X175" s="415"/>
      <c r="Y175" s="186">
        <f t="shared" si="55"/>
        <v>0</v>
      </c>
      <c r="Z175" s="412"/>
      <c r="AA175" s="415"/>
      <c r="AB175" s="186">
        <f t="shared" si="56"/>
        <v>0</v>
      </c>
      <c r="AC175" s="193">
        <f t="shared" si="57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531"/>
      <c r="C176" s="406"/>
      <c r="D176" s="409"/>
      <c r="E176" s="412"/>
      <c r="F176" s="415"/>
      <c r="G176" s="186">
        <f t="shared" si="49"/>
        <v>0</v>
      </c>
      <c r="H176" s="412"/>
      <c r="I176" s="415"/>
      <c r="J176" s="186">
        <f t="shared" si="50"/>
        <v>0</v>
      </c>
      <c r="K176" s="412"/>
      <c r="L176" s="415"/>
      <c r="M176" s="186">
        <f t="shared" si="51"/>
        <v>0</v>
      </c>
      <c r="N176" s="412"/>
      <c r="O176" s="415"/>
      <c r="P176" s="186">
        <f t="shared" si="52"/>
        <v>0</v>
      </c>
      <c r="Q176" s="412"/>
      <c r="R176" s="415"/>
      <c r="S176" s="186">
        <f t="shared" si="53"/>
        <v>0</v>
      </c>
      <c r="T176" s="412"/>
      <c r="U176" s="415"/>
      <c r="V176" s="186">
        <f t="shared" si="54"/>
        <v>0</v>
      </c>
      <c r="W176" s="412"/>
      <c r="X176" s="415"/>
      <c r="Y176" s="186">
        <f t="shared" si="55"/>
        <v>0</v>
      </c>
      <c r="Z176" s="412"/>
      <c r="AA176" s="415"/>
      <c r="AB176" s="186">
        <f t="shared" si="56"/>
        <v>0</v>
      </c>
      <c r="AC176" s="193">
        <f t="shared" si="57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532"/>
      <c r="C177" s="407"/>
      <c r="D177" s="410"/>
      <c r="E177" s="413"/>
      <c r="F177" s="416"/>
      <c r="G177" s="187">
        <f t="shared" si="49"/>
        <v>0</v>
      </c>
      <c r="H177" s="413"/>
      <c r="I177" s="416"/>
      <c r="J177" s="187">
        <f t="shared" si="50"/>
        <v>0</v>
      </c>
      <c r="K177" s="413"/>
      <c r="L177" s="416"/>
      <c r="M177" s="187">
        <f t="shared" si="51"/>
        <v>0</v>
      </c>
      <c r="N177" s="413"/>
      <c r="O177" s="416"/>
      <c r="P177" s="187">
        <f t="shared" si="52"/>
        <v>0</v>
      </c>
      <c r="Q177" s="413"/>
      <c r="R177" s="416"/>
      <c r="S177" s="187">
        <f t="shared" si="53"/>
        <v>0</v>
      </c>
      <c r="T177" s="413"/>
      <c r="U177" s="416"/>
      <c r="V177" s="187">
        <f t="shared" si="54"/>
        <v>0</v>
      </c>
      <c r="W177" s="413"/>
      <c r="X177" s="416"/>
      <c r="Y177" s="187">
        <f t="shared" si="55"/>
        <v>0</v>
      </c>
      <c r="Z177" s="413"/>
      <c r="AA177" s="416"/>
      <c r="AB177" s="187">
        <f t="shared" si="56"/>
        <v>0</v>
      </c>
      <c r="AC177" s="194">
        <f t="shared" si="57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533" t="s">
        <v>40</v>
      </c>
      <c r="C178" s="533"/>
      <c r="D178" s="533"/>
      <c r="E178" s="539">
        <f>SUM(G158:G177)</f>
        <v>0</v>
      </c>
      <c r="F178" s="539"/>
      <c r="G178" s="539"/>
      <c r="H178" s="539">
        <f>SUM(J158:J177)</f>
        <v>0</v>
      </c>
      <c r="I178" s="539"/>
      <c r="J178" s="539"/>
      <c r="K178" s="539">
        <f>SUM(M158:M177)</f>
        <v>0</v>
      </c>
      <c r="L178" s="539"/>
      <c r="M178" s="539"/>
      <c r="N178" s="539">
        <f>SUM(P158:P177)</f>
        <v>0</v>
      </c>
      <c r="O178" s="539"/>
      <c r="P178" s="539"/>
      <c r="Q178" s="539">
        <f>SUM(S158:S177)</f>
        <v>0</v>
      </c>
      <c r="R178" s="539"/>
      <c r="S178" s="539"/>
      <c r="T178" s="539">
        <f>SUM(V158:V177)</f>
        <v>0</v>
      </c>
      <c r="U178" s="539"/>
      <c r="V178" s="539"/>
      <c r="W178" s="539">
        <f>SUM(Y158:Y177)</f>
        <v>0</v>
      </c>
      <c r="X178" s="539"/>
      <c r="Y178" s="539"/>
      <c r="Z178" s="539">
        <f>SUM(AB158:AB177)</f>
        <v>0</v>
      </c>
      <c r="AA178" s="539"/>
      <c r="AB178" s="539"/>
      <c r="AC178" s="188">
        <f>SUM(AC158:AC177)</f>
        <v>0</v>
      </c>
      <c r="AD178" s="165"/>
      <c r="AE178" s="165"/>
      <c r="AF178" s="166"/>
    </row>
    <row r="179" spans="2:32" ht="12.75" customHeight="1" thickBot="1" x14ac:dyDescent="0.25">
      <c r="B179" s="541" t="s">
        <v>152</v>
      </c>
      <c r="C179" s="405"/>
      <c r="D179" s="408"/>
      <c r="E179" s="411"/>
      <c r="F179" s="414"/>
      <c r="G179" s="185">
        <f t="shared" ref="G179:G198" si="58">E179*F179</f>
        <v>0</v>
      </c>
      <c r="H179" s="411"/>
      <c r="I179" s="414"/>
      <c r="J179" s="185">
        <f t="shared" ref="J179:J198" si="59">H179*I179</f>
        <v>0</v>
      </c>
      <c r="K179" s="411"/>
      <c r="L179" s="414"/>
      <c r="M179" s="185">
        <f t="shared" ref="M179:M198" si="60">K179*L179</f>
        <v>0</v>
      </c>
      <c r="N179" s="411"/>
      <c r="O179" s="414"/>
      <c r="P179" s="185">
        <f t="shared" ref="P179:P198" si="61">N179*O179</f>
        <v>0</v>
      </c>
      <c r="Q179" s="411"/>
      <c r="R179" s="414"/>
      <c r="S179" s="185">
        <f t="shared" ref="S179:S198" si="62">Q179*R179</f>
        <v>0</v>
      </c>
      <c r="T179" s="411"/>
      <c r="U179" s="414"/>
      <c r="V179" s="185">
        <f t="shared" ref="V179:V198" si="63">T179*U179</f>
        <v>0</v>
      </c>
      <c r="W179" s="411"/>
      <c r="X179" s="414"/>
      <c r="Y179" s="185">
        <f t="shared" ref="Y179:Y198" si="64">W179*X179</f>
        <v>0</v>
      </c>
      <c r="Z179" s="411"/>
      <c r="AA179" s="414"/>
      <c r="AB179" s="185">
        <f t="shared" ref="AB179:AB198" si="65">Z179*AA179</f>
        <v>0</v>
      </c>
      <c r="AC179" s="192">
        <f t="shared" ref="AC179:AC198" si="66">AB179+Y179+V179+S179+P179+M179+J179+G179</f>
        <v>0</v>
      </c>
      <c r="AD179" s="421" t="s">
        <v>129</v>
      </c>
      <c r="AE179" s="421" t="s">
        <v>165</v>
      </c>
      <c r="AF179" s="418"/>
    </row>
    <row r="180" spans="2:32" ht="12.75" customHeight="1" thickBot="1" x14ac:dyDescent="0.25">
      <c r="B180" s="541"/>
      <c r="C180" s="406"/>
      <c r="D180" s="409"/>
      <c r="E180" s="412"/>
      <c r="F180" s="415"/>
      <c r="G180" s="186">
        <f t="shared" si="58"/>
        <v>0</v>
      </c>
      <c r="H180" s="412"/>
      <c r="I180" s="415"/>
      <c r="J180" s="186">
        <f t="shared" si="59"/>
        <v>0</v>
      </c>
      <c r="K180" s="412"/>
      <c r="L180" s="415"/>
      <c r="M180" s="186">
        <f t="shared" si="60"/>
        <v>0</v>
      </c>
      <c r="N180" s="412"/>
      <c r="O180" s="415"/>
      <c r="P180" s="186">
        <f t="shared" si="61"/>
        <v>0</v>
      </c>
      <c r="Q180" s="412"/>
      <c r="R180" s="415"/>
      <c r="S180" s="186">
        <f t="shared" si="62"/>
        <v>0</v>
      </c>
      <c r="T180" s="412"/>
      <c r="U180" s="415"/>
      <c r="V180" s="186">
        <f t="shared" si="63"/>
        <v>0</v>
      </c>
      <c r="W180" s="412"/>
      <c r="X180" s="415"/>
      <c r="Y180" s="186">
        <f t="shared" si="64"/>
        <v>0</v>
      </c>
      <c r="Z180" s="412"/>
      <c r="AA180" s="415"/>
      <c r="AB180" s="186">
        <f t="shared" si="65"/>
        <v>0</v>
      </c>
      <c r="AC180" s="193">
        <f t="shared" si="66"/>
        <v>0</v>
      </c>
      <c r="AD180" s="422" t="s">
        <v>129</v>
      </c>
      <c r="AE180" s="422" t="s">
        <v>165</v>
      </c>
      <c r="AF180" s="418"/>
    </row>
    <row r="181" spans="2:32" ht="12.75" customHeight="1" thickBot="1" x14ac:dyDescent="0.25">
      <c r="B181" s="541"/>
      <c r="C181" s="406"/>
      <c r="D181" s="409"/>
      <c r="E181" s="412"/>
      <c r="F181" s="415"/>
      <c r="G181" s="186">
        <f t="shared" si="58"/>
        <v>0</v>
      </c>
      <c r="H181" s="412"/>
      <c r="I181" s="415"/>
      <c r="J181" s="186">
        <f t="shared" si="59"/>
        <v>0</v>
      </c>
      <c r="K181" s="412"/>
      <c r="L181" s="415"/>
      <c r="M181" s="186">
        <f t="shared" si="60"/>
        <v>0</v>
      </c>
      <c r="N181" s="412"/>
      <c r="O181" s="415"/>
      <c r="P181" s="186">
        <f t="shared" si="61"/>
        <v>0</v>
      </c>
      <c r="Q181" s="412"/>
      <c r="R181" s="415"/>
      <c r="S181" s="186">
        <f t="shared" si="62"/>
        <v>0</v>
      </c>
      <c r="T181" s="412"/>
      <c r="U181" s="415"/>
      <c r="V181" s="186">
        <f t="shared" si="63"/>
        <v>0</v>
      </c>
      <c r="W181" s="412"/>
      <c r="X181" s="415"/>
      <c r="Y181" s="186">
        <f t="shared" si="64"/>
        <v>0</v>
      </c>
      <c r="Z181" s="412"/>
      <c r="AA181" s="415"/>
      <c r="AB181" s="186">
        <f t="shared" si="65"/>
        <v>0</v>
      </c>
      <c r="AC181" s="193">
        <f t="shared" si="66"/>
        <v>0</v>
      </c>
      <c r="AD181" s="422" t="s">
        <v>129</v>
      </c>
      <c r="AE181" s="422" t="s">
        <v>165</v>
      </c>
      <c r="AF181" s="418"/>
    </row>
    <row r="182" spans="2:32" ht="12.75" customHeight="1" thickBot="1" x14ac:dyDescent="0.25">
      <c r="B182" s="541"/>
      <c r="C182" s="406"/>
      <c r="D182" s="409"/>
      <c r="E182" s="412"/>
      <c r="F182" s="415"/>
      <c r="G182" s="186">
        <f t="shared" si="58"/>
        <v>0</v>
      </c>
      <c r="H182" s="412"/>
      <c r="I182" s="415"/>
      <c r="J182" s="186">
        <f t="shared" si="59"/>
        <v>0</v>
      </c>
      <c r="K182" s="412"/>
      <c r="L182" s="415"/>
      <c r="M182" s="186">
        <f t="shared" si="60"/>
        <v>0</v>
      </c>
      <c r="N182" s="412"/>
      <c r="O182" s="415"/>
      <c r="P182" s="186">
        <f t="shared" si="61"/>
        <v>0</v>
      </c>
      <c r="Q182" s="412"/>
      <c r="R182" s="415"/>
      <c r="S182" s="186">
        <f t="shared" si="62"/>
        <v>0</v>
      </c>
      <c r="T182" s="412"/>
      <c r="U182" s="415"/>
      <c r="V182" s="186">
        <f t="shared" si="63"/>
        <v>0</v>
      </c>
      <c r="W182" s="412"/>
      <c r="X182" s="415"/>
      <c r="Y182" s="186">
        <f t="shared" si="64"/>
        <v>0</v>
      </c>
      <c r="Z182" s="412"/>
      <c r="AA182" s="415"/>
      <c r="AB182" s="186">
        <f t="shared" si="65"/>
        <v>0</v>
      </c>
      <c r="AC182" s="193">
        <f t="shared" si="66"/>
        <v>0</v>
      </c>
      <c r="AD182" s="422" t="s">
        <v>129</v>
      </c>
      <c r="AE182" s="422" t="s">
        <v>165</v>
      </c>
      <c r="AF182" s="418"/>
    </row>
    <row r="183" spans="2:32" ht="12.75" customHeight="1" thickBot="1" x14ac:dyDescent="0.25">
      <c r="B183" s="541"/>
      <c r="C183" s="406"/>
      <c r="D183" s="409"/>
      <c r="E183" s="412"/>
      <c r="F183" s="415"/>
      <c r="G183" s="186">
        <f t="shared" si="58"/>
        <v>0</v>
      </c>
      <c r="H183" s="412"/>
      <c r="I183" s="415"/>
      <c r="J183" s="186">
        <f t="shared" si="59"/>
        <v>0</v>
      </c>
      <c r="K183" s="412"/>
      <c r="L183" s="415"/>
      <c r="M183" s="186">
        <f t="shared" si="60"/>
        <v>0</v>
      </c>
      <c r="N183" s="412"/>
      <c r="O183" s="415"/>
      <c r="P183" s="186">
        <f t="shared" si="61"/>
        <v>0</v>
      </c>
      <c r="Q183" s="412"/>
      <c r="R183" s="415"/>
      <c r="S183" s="186">
        <f t="shared" si="62"/>
        <v>0</v>
      </c>
      <c r="T183" s="412"/>
      <c r="U183" s="415"/>
      <c r="V183" s="186">
        <f t="shared" si="63"/>
        <v>0</v>
      </c>
      <c r="W183" s="412"/>
      <c r="X183" s="415"/>
      <c r="Y183" s="186">
        <f t="shared" si="64"/>
        <v>0</v>
      </c>
      <c r="Z183" s="412"/>
      <c r="AA183" s="415"/>
      <c r="AB183" s="186">
        <f t="shared" si="65"/>
        <v>0</v>
      </c>
      <c r="AC183" s="193">
        <f t="shared" si="66"/>
        <v>0</v>
      </c>
      <c r="AD183" s="422" t="s">
        <v>129</v>
      </c>
      <c r="AE183" s="422" t="s">
        <v>165</v>
      </c>
      <c r="AF183" s="418"/>
    </row>
    <row r="184" spans="2:32" ht="12.75" customHeight="1" thickBot="1" x14ac:dyDescent="0.25">
      <c r="B184" s="541"/>
      <c r="C184" s="406"/>
      <c r="D184" s="409"/>
      <c r="E184" s="412"/>
      <c r="F184" s="415"/>
      <c r="G184" s="186">
        <f t="shared" si="58"/>
        <v>0</v>
      </c>
      <c r="H184" s="412"/>
      <c r="I184" s="415"/>
      <c r="J184" s="186">
        <f t="shared" si="59"/>
        <v>0</v>
      </c>
      <c r="K184" s="412"/>
      <c r="L184" s="415"/>
      <c r="M184" s="186">
        <f t="shared" si="60"/>
        <v>0</v>
      </c>
      <c r="N184" s="412"/>
      <c r="O184" s="415"/>
      <c r="P184" s="186">
        <f t="shared" si="61"/>
        <v>0</v>
      </c>
      <c r="Q184" s="412"/>
      <c r="R184" s="415"/>
      <c r="S184" s="186">
        <f t="shared" si="62"/>
        <v>0</v>
      </c>
      <c r="T184" s="412"/>
      <c r="U184" s="415"/>
      <c r="V184" s="186">
        <f t="shared" si="63"/>
        <v>0</v>
      </c>
      <c r="W184" s="412"/>
      <c r="X184" s="415"/>
      <c r="Y184" s="186">
        <f t="shared" si="64"/>
        <v>0</v>
      </c>
      <c r="Z184" s="412"/>
      <c r="AA184" s="415"/>
      <c r="AB184" s="186">
        <f t="shared" si="65"/>
        <v>0</v>
      </c>
      <c r="AC184" s="193">
        <f t="shared" si="66"/>
        <v>0</v>
      </c>
      <c r="AD184" s="422" t="s">
        <v>129</v>
      </c>
      <c r="AE184" s="422" t="s">
        <v>165</v>
      </c>
      <c r="AF184" s="418"/>
    </row>
    <row r="185" spans="2:32" ht="12.75" customHeight="1" thickBot="1" x14ac:dyDescent="0.25">
      <c r="B185" s="541"/>
      <c r="C185" s="406"/>
      <c r="D185" s="409"/>
      <c r="E185" s="412"/>
      <c r="F185" s="415"/>
      <c r="G185" s="186">
        <f t="shared" si="58"/>
        <v>0</v>
      </c>
      <c r="H185" s="412"/>
      <c r="I185" s="415"/>
      <c r="J185" s="186">
        <f t="shared" si="59"/>
        <v>0</v>
      </c>
      <c r="K185" s="412"/>
      <c r="L185" s="415"/>
      <c r="M185" s="186">
        <f t="shared" si="60"/>
        <v>0</v>
      </c>
      <c r="N185" s="412"/>
      <c r="O185" s="415"/>
      <c r="P185" s="186">
        <f t="shared" si="61"/>
        <v>0</v>
      </c>
      <c r="Q185" s="412"/>
      <c r="R185" s="415"/>
      <c r="S185" s="186">
        <f t="shared" si="62"/>
        <v>0</v>
      </c>
      <c r="T185" s="412"/>
      <c r="U185" s="415"/>
      <c r="V185" s="186">
        <f t="shared" si="63"/>
        <v>0</v>
      </c>
      <c r="W185" s="412"/>
      <c r="X185" s="415"/>
      <c r="Y185" s="186">
        <f t="shared" si="64"/>
        <v>0</v>
      </c>
      <c r="Z185" s="412"/>
      <c r="AA185" s="415"/>
      <c r="AB185" s="186">
        <f t="shared" si="65"/>
        <v>0</v>
      </c>
      <c r="AC185" s="193">
        <f t="shared" si="66"/>
        <v>0</v>
      </c>
      <c r="AD185" s="422" t="s">
        <v>129</v>
      </c>
      <c r="AE185" s="422" t="s">
        <v>165</v>
      </c>
      <c r="AF185" s="418"/>
    </row>
    <row r="186" spans="2:32" ht="12.75" customHeight="1" thickBot="1" x14ac:dyDescent="0.25">
      <c r="B186" s="541"/>
      <c r="C186" s="406"/>
      <c r="D186" s="409"/>
      <c r="E186" s="412"/>
      <c r="F186" s="415"/>
      <c r="G186" s="186">
        <f t="shared" si="58"/>
        <v>0</v>
      </c>
      <c r="H186" s="412"/>
      <c r="I186" s="415"/>
      <c r="J186" s="186">
        <f t="shared" si="59"/>
        <v>0</v>
      </c>
      <c r="K186" s="412"/>
      <c r="L186" s="415"/>
      <c r="M186" s="186">
        <f t="shared" si="60"/>
        <v>0</v>
      </c>
      <c r="N186" s="412"/>
      <c r="O186" s="415"/>
      <c r="P186" s="186">
        <f t="shared" si="61"/>
        <v>0</v>
      </c>
      <c r="Q186" s="412"/>
      <c r="R186" s="415"/>
      <c r="S186" s="186">
        <f t="shared" si="62"/>
        <v>0</v>
      </c>
      <c r="T186" s="412"/>
      <c r="U186" s="415"/>
      <c r="V186" s="186">
        <f t="shared" si="63"/>
        <v>0</v>
      </c>
      <c r="W186" s="412"/>
      <c r="X186" s="415"/>
      <c r="Y186" s="186">
        <f t="shared" si="64"/>
        <v>0</v>
      </c>
      <c r="Z186" s="412"/>
      <c r="AA186" s="415"/>
      <c r="AB186" s="186">
        <f t="shared" si="65"/>
        <v>0</v>
      </c>
      <c r="AC186" s="193">
        <f t="shared" si="66"/>
        <v>0</v>
      </c>
      <c r="AD186" s="422" t="s">
        <v>129</v>
      </c>
      <c r="AE186" s="422" t="s">
        <v>165</v>
      </c>
      <c r="AF186" s="418"/>
    </row>
    <row r="187" spans="2:32" ht="12.75" customHeight="1" thickBot="1" x14ac:dyDescent="0.25">
      <c r="B187" s="541"/>
      <c r="C187" s="406"/>
      <c r="D187" s="409"/>
      <c r="E187" s="412"/>
      <c r="F187" s="415"/>
      <c r="G187" s="186">
        <f t="shared" si="58"/>
        <v>0</v>
      </c>
      <c r="H187" s="412"/>
      <c r="I187" s="415"/>
      <c r="J187" s="186">
        <f t="shared" si="59"/>
        <v>0</v>
      </c>
      <c r="K187" s="412"/>
      <c r="L187" s="415"/>
      <c r="M187" s="186">
        <f t="shared" si="60"/>
        <v>0</v>
      </c>
      <c r="N187" s="412"/>
      <c r="O187" s="415"/>
      <c r="P187" s="186">
        <f t="shared" si="61"/>
        <v>0</v>
      </c>
      <c r="Q187" s="412"/>
      <c r="R187" s="415"/>
      <c r="S187" s="186">
        <f t="shared" si="62"/>
        <v>0</v>
      </c>
      <c r="T187" s="412"/>
      <c r="U187" s="415"/>
      <c r="V187" s="186">
        <f t="shared" si="63"/>
        <v>0</v>
      </c>
      <c r="W187" s="412"/>
      <c r="X187" s="415"/>
      <c r="Y187" s="186">
        <f t="shared" si="64"/>
        <v>0</v>
      </c>
      <c r="Z187" s="412"/>
      <c r="AA187" s="415"/>
      <c r="AB187" s="186">
        <f t="shared" si="65"/>
        <v>0</v>
      </c>
      <c r="AC187" s="193">
        <f t="shared" si="66"/>
        <v>0</v>
      </c>
      <c r="AD187" s="422" t="s">
        <v>129</v>
      </c>
      <c r="AE187" s="422" t="s">
        <v>165</v>
      </c>
      <c r="AF187" s="418"/>
    </row>
    <row r="188" spans="2:32" ht="12.75" customHeight="1" thickBot="1" x14ac:dyDescent="0.25">
      <c r="B188" s="541"/>
      <c r="C188" s="406"/>
      <c r="D188" s="409"/>
      <c r="E188" s="412"/>
      <c r="F188" s="415"/>
      <c r="G188" s="186">
        <f t="shared" si="58"/>
        <v>0</v>
      </c>
      <c r="H188" s="412"/>
      <c r="I188" s="415"/>
      <c r="J188" s="186">
        <f t="shared" si="59"/>
        <v>0</v>
      </c>
      <c r="K188" s="412"/>
      <c r="L188" s="415"/>
      <c r="M188" s="186">
        <f t="shared" si="60"/>
        <v>0</v>
      </c>
      <c r="N188" s="412"/>
      <c r="O188" s="415"/>
      <c r="P188" s="186">
        <f t="shared" si="61"/>
        <v>0</v>
      </c>
      <c r="Q188" s="412"/>
      <c r="R188" s="415"/>
      <c r="S188" s="186">
        <f t="shared" si="62"/>
        <v>0</v>
      </c>
      <c r="T188" s="412"/>
      <c r="U188" s="415"/>
      <c r="V188" s="186">
        <f t="shared" si="63"/>
        <v>0</v>
      </c>
      <c r="W188" s="412"/>
      <c r="X188" s="415"/>
      <c r="Y188" s="186">
        <f t="shared" si="64"/>
        <v>0</v>
      </c>
      <c r="Z188" s="412"/>
      <c r="AA188" s="415"/>
      <c r="AB188" s="186">
        <f t="shared" si="65"/>
        <v>0</v>
      </c>
      <c r="AC188" s="193">
        <f t="shared" si="66"/>
        <v>0</v>
      </c>
      <c r="AD188" s="422" t="s">
        <v>129</v>
      </c>
      <c r="AE188" s="422" t="s">
        <v>165</v>
      </c>
      <c r="AF188" s="418"/>
    </row>
    <row r="189" spans="2:32" ht="12.75" customHeight="1" thickBot="1" x14ac:dyDescent="0.25">
      <c r="B189" s="541"/>
      <c r="C189" s="406"/>
      <c r="D189" s="409"/>
      <c r="E189" s="412"/>
      <c r="F189" s="415"/>
      <c r="G189" s="186">
        <f t="shared" si="58"/>
        <v>0</v>
      </c>
      <c r="H189" s="412"/>
      <c r="I189" s="415"/>
      <c r="J189" s="186">
        <f t="shared" si="59"/>
        <v>0</v>
      </c>
      <c r="K189" s="412"/>
      <c r="L189" s="415"/>
      <c r="M189" s="186">
        <f t="shared" si="60"/>
        <v>0</v>
      </c>
      <c r="N189" s="412"/>
      <c r="O189" s="415"/>
      <c r="P189" s="186">
        <f t="shared" si="61"/>
        <v>0</v>
      </c>
      <c r="Q189" s="412"/>
      <c r="R189" s="415"/>
      <c r="S189" s="186">
        <f t="shared" si="62"/>
        <v>0</v>
      </c>
      <c r="T189" s="412"/>
      <c r="U189" s="415"/>
      <c r="V189" s="186">
        <f t="shared" si="63"/>
        <v>0</v>
      </c>
      <c r="W189" s="412"/>
      <c r="X189" s="415"/>
      <c r="Y189" s="186">
        <f t="shared" si="64"/>
        <v>0</v>
      </c>
      <c r="Z189" s="412"/>
      <c r="AA189" s="415"/>
      <c r="AB189" s="186">
        <f t="shared" si="65"/>
        <v>0</v>
      </c>
      <c r="AC189" s="193">
        <f t="shared" si="66"/>
        <v>0</v>
      </c>
      <c r="AD189" s="422" t="s">
        <v>129</v>
      </c>
      <c r="AE189" s="422" t="s">
        <v>165</v>
      </c>
      <c r="AF189" s="418"/>
    </row>
    <row r="190" spans="2:32" ht="13.5" customHeight="1" thickBot="1" x14ac:dyDescent="0.25">
      <c r="B190" s="541"/>
      <c r="C190" s="406"/>
      <c r="D190" s="409"/>
      <c r="E190" s="412"/>
      <c r="F190" s="415"/>
      <c r="G190" s="186">
        <f t="shared" si="58"/>
        <v>0</v>
      </c>
      <c r="H190" s="412"/>
      <c r="I190" s="415"/>
      <c r="J190" s="186">
        <f t="shared" si="59"/>
        <v>0</v>
      </c>
      <c r="K190" s="412"/>
      <c r="L190" s="415"/>
      <c r="M190" s="186">
        <f t="shared" si="60"/>
        <v>0</v>
      </c>
      <c r="N190" s="412"/>
      <c r="O190" s="415"/>
      <c r="P190" s="186">
        <f t="shared" si="61"/>
        <v>0</v>
      </c>
      <c r="Q190" s="412"/>
      <c r="R190" s="415"/>
      <c r="S190" s="186">
        <f t="shared" si="62"/>
        <v>0</v>
      </c>
      <c r="T190" s="412"/>
      <c r="U190" s="415"/>
      <c r="V190" s="186">
        <f t="shared" si="63"/>
        <v>0</v>
      </c>
      <c r="W190" s="412"/>
      <c r="X190" s="415"/>
      <c r="Y190" s="186">
        <f t="shared" si="64"/>
        <v>0</v>
      </c>
      <c r="Z190" s="412"/>
      <c r="AA190" s="415"/>
      <c r="AB190" s="186">
        <f t="shared" si="65"/>
        <v>0</v>
      </c>
      <c r="AC190" s="193">
        <f t="shared" si="66"/>
        <v>0</v>
      </c>
      <c r="AD190" s="422" t="s">
        <v>129</v>
      </c>
      <c r="AE190" s="422" t="s">
        <v>165</v>
      </c>
      <c r="AF190" s="418"/>
    </row>
    <row r="191" spans="2:32" ht="13.5" customHeight="1" thickBot="1" x14ac:dyDescent="0.25">
      <c r="B191" s="541"/>
      <c r="C191" s="406"/>
      <c r="D191" s="409"/>
      <c r="E191" s="412"/>
      <c r="F191" s="415"/>
      <c r="G191" s="186">
        <f t="shared" si="58"/>
        <v>0</v>
      </c>
      <c r="H191" s="412"/>
      <c r="I191" s="415"/>
      <c r="J191" s="186">
        <f t="shared" si="59"/>
        <v>0</v>
      </c>
      <c r="K191" s="412"/>
      <c r="L191" s="415"/>
      <c r="M191" s="186">
        <f t="shared" si="60"/>
        <v>0</v>
      </c>
      <c r="N191" s="412"/>
      <c r="O191" s="415"/>
      <c r="P191" s="186">
        <f t="shared" si="61"/>
        <v>0</v>
      </c>
      <c r="Q191" s="412"/>
      <c r="R191" s="415"/>
      <c r="S191" s="186">
        <f t="shared" si="62"/>
        <v>0</v>
      </c>
      <c r="T191" s="412"/>
      <c r="U191" s="415"/>
      <c r="V191" s="186">
        <f t="shared" si="63"/>
        <v>0</v>
      </c>
      <c r="W191" s="412"/>
      <c r="X191" s="415"/>
      <c r="Y191" s="186">
        <f t="shared" si="64"/>
        <v>0</v>
      </c>
      <c r="Z191" s="412"/>
      <c r="AA191" s="415"/>
      <c r="AB191" s="186">
        <f t="shared" si="65"/>
        <v>0</v>
      </c>
      <c r="AC191" s="193">
        <f t="shared" si="66"/>
        <v>0</v>
      </c>
      <c r="AD191" s="422" t="s">
        <v>129</v>
      </c>
      <c r="AE191" s="422" t="s">
        <v>165</v>
      </c>
      <c r="AF191" s="418"/>
    </row>
    <row r="192" spans="2:32" ht="13.5" customHeight="1" thickBot="1" x14ac:dyDescent="0.25">
      <c r="B192" s="541"/>
      <c r="C192" s="406"/>
      <c r="D192" s="409"/>
      <c r="E192" s="412"/>
      <c r="F192" s="415"/>
      <c r="G192" s="186">
        <f t="shared" si="58"/>
        <v>0</v>
      </c>
      <c r="H192" s="412"/>
      <c r="I192" s="415"/>
      <c r="J192" s="186">
        <f t="shared" si="59"/>
        <v>0</v>
      </c>
      <c r="K192" s="412"/>
      <c r="L192" s="415"/>
      <c r="M192" s="186">
        <f t="shared" si="60"/>
        <v>0</v>
      </c>
      <c r="N192" s="412"/>
      <c r="O192" s="415"/>
      <c r="P192" s="186">
        <f t="shared" si="61"/>
        <v>0</v>
      </c>
      <c r="Q192" s="412"/>
      <c r="R192" s="415"/>
      <c r="S192" s="186">
        <f t="shared" si="62"/>
        <v>0</v>
      </c>
      <c r="T192" s="412"/>
      <c r="U192" s="415"/>
      <c r="V192" s="186">
        <f t="shared" si="63"/>
        <v>0</v>
      </c>
      <c r="W192" s="412"/>
      <c r="X192" s="415"/>
      <c r="Y192" s="186">
        <f t="shared" si="64"/>
        <v>0</v>
      </c>
      <c r="Z192" s="412"/>
      <c r="AA192" s="415"/>
      <c r="AB192" s="186">
        <f t="shared" si="65"/>
        <v>0</v>
      </c>
      <c r="AC192" s="193">
        <f t="shared" si="66"/>
        <v>0</v>
      </c>
      <c r="AD192" s="422" t="s">
        <v>129</v>
      </c>
      <c r="AE192" s="422" t="s">
        <v>165</v>
      </c>
      <c r="AF192" s="418"/>
    </row>
    <row r="193" spans="2:32" ht="13.5" customHeight="1" thickBot="1" x14ac:dyDescent="0.25">
      <c r="B193" s="541"/>
      <c r="C193" s="406"/>
      <c r="D193" s="409"/>
      <c r="E193" s="412"/>
      <c r="F193" s="415"/>
      <c r="G193" s="186">
        <f t="shared" si="58"/>
        <v>0</v>
      </c>
      <c r="H193" s="412"/>
      <c r="I193" s="415"/>
      <c r="J193" s="186">
        <f t="shared" si="59"/>
        <v>0</v>
      </c>
      <c r="K193" s="412"/>
      <c r="L193" s="415"/>
      <c r="M193" s="186">
        <f t="shared" si="60"/>
        <v>0</v>
      </c>
      <c r="N193" s="412"/>
      <c r="O193" s="415"/>
      <c r="P193" s="186">
        <f t="shared" si="61"/>
        <v>0</v>
      </c>
      <c r="Q193" s="412"/>
      <c r="R193" s="415"/>
      <c r="S193" s="186">
        <f t="shared" si="62"/>
        <v>0</v>
      </c>
      <c r="T193" s="412"/>
      <c r="U193" s="415"/>
      <c r="V193" s="186">
        <f t="shared" si="63"/>
        <v>0</v>
      </c>
      <c r="W193" s="412"/>
      <c r="X193" s="415"/>
      <c r="Y193" s="186">
        <f t="shared" si="64"/>
        <v>0</v>
      </c>
      <c r="Z193" s="412"/>
      <c r="AA193" s="415"/>
      <c r="AB193" s="186">
        <f t="shared" si="65"/>
        <v>0</v>
      </c>
      <c r="AC193" s="193">
        <f t="shared" si="66"/>
        <v>0</v>
      </c>
      <c r="AD193" s="422" t="s">
        <v>129</v>
      </c>
      <c r="AE193" s="422" t="s">
        <v>165</v>
      </c>
      <c r="AF193" s="418"/>
    </row>
    <row r="194" spans="2:32" ht="13.5" customHeight="1" thickBot="1" x14ac:dyDescent="0.25">
      <c r="B194" s="541"/>
      <c r="C194" s="406"/>
      <c r="D194" s="409"/>
      <c r="E194" s="412"/>
      <c r="F194" s="415"/>
      <c r="G194" s="186">
        <f t="shared" si="58"/>
        <v>0</v>
      </c>
      <c r="H194" s="412"/>
      <c r="I194" s="415"/>
      <c r="J194" s="186">
        <f t="shared" si="59"/>
        <v>0</v>
      </c>
      <c r="K194" s="412"/>
      <c r="L194" s="415"/>
      <c r="M194" s="186">
        <f t="shared" si="60"/>
        <v>0</v>
      </c>
      <c r="N194" s="412"/>
      <c r="O194" s="415"/>
      <c r="P194" s="186">
        <f t="shared" si="61"/>
        <v>0</v>
      </c>
      <c r="Q194" s="412"/>
      <c r="R194" s="415"/>
      <c r="S194" s="186">
        <f t="shared" si="62"/>
        <v>0</v>
      </c>
      <c r="T194" s="412"/>
      <c r="U194" s="415"/>
      <c r="V194" s="186">
        <f t="shared" si="63"/>
        <v>0</v>
      </c>
      <c r="W194" s="412"/>
      <c r="X194" s="415"/>
      <c r="Y194" s="186">
        <f t="shared" si="64"/>
        <v>0</v>
      </c>
      <c r="Z194" s="412"/>
      <c r="AA194" s="415"/>
      <c r="AB194" s="186">
        <f t="shared" si="65"/>
        <v>0</v>
      </c>
      <c r="AC194" s="193">
        <f t="shared" si="66"/>
        <v>0</v>
      </c>
      <c r="AD194" s="422" t="s">
        <v>129</v>
      </c>
      <c r="AE194" s="422" t="s">
        <v>165</v>
      </c>
      <c r="AF194" s="418"/>
    </row>
    <row r="195" spans="2:32" ht="13.5" customHeight="1" thickBot="1" x14ac:dyDescent="0.25">
      <c r="B195" s="541"/>
      <c r="C195" s="406"/>
      <c r="D195" s="409"/>
      <c r="E195" s="412"/>
      <c r="F195" s="415"/>
      <c r="G195" s="186">
        <f t="shared" si="58"/>
        <v>0</v>
      </c>
      <c r="H195" s="412"/>
      <c r="I195" s="415"/>
      <c r="J195" s="186">
        <f t="shared" si="59"/>
        <v>0</v>
      </c>
      <c r="K195" s="412"/>
      <c r="L195" s="415"/>
      <c r="M195" s="186">
        <f t="shared" si="60"/>
        <v>0</v>
      </c>
      <c r="N195" s="412"/>
      <c r="O195" s="415"/>
      <c r="P195" s="186">
        <f t="shared" si="61"/>
        <v>0</v>
      </c>
      <c r="Q195" s="412"/>
      <c r="R195" s="415"/>
      <c r="S195" s="186">
        <f t="shared" si="62"/>
        <v>0</v>
      </c>
      <c r="T195" s="412"/>
      <c r="U195" s="415"/>
      <c r="V195" s="186">
        <f t="shared" si="63"/>
        <v>0</v>
      </c>
      <c r="W195" s="412"/>
      <c r="X195" s="415"/>
      <c r="Y195" s="186">
        <f t="shared" si="64"/>
        <v>0</v>
      </c>
      <c r="Z195" s="412"/>
      <c r="AA195" s="415"/>
      <c r="AB195" s="186">
        <f t="shared" si="65"/>
        <v>0</v>
      </c>
      <c r="AC195" s="193">
        <f t="shared" si="66"/>
        <v>0</v>
      </c>
      <c r="AD195" s="422" t="s">
        <v>129</v>
      </c>
      <c r="AE195" s="422" t="s">
        <v>165</v>
      </c>
      <c r="AF195" s="418"/>
    </row>
    <row r="196" spans="2:32" ht="13.5" customHeight="1" thickBot="1" x14ac:dyDescent="0.25">
      <c r="B196" s="541"/>
      <c r="C196" s="406"/>
      <c r="D196" s="409"/>
      <c r="E196" s="412"/>
      <c r="F196" s="415"/>
      <c r="G196" s="186">
        <f t="shared" si="58"/>
        <v>0</v>
      </c>
      <c r="H196" s="412"/>
      <c r="I196" s="415"/>
      <c r="J196" s="186">
        <f t="shared" si="59"/>
        <v>0</v>
      </c>
      <c r="K196" s="412"/>
      <c r="L196" s="415"/>
      <c r="M196" s="186">
        <f t="shared" si="60"/>
        <v>0</v>
      </c>
      <c r="N196" s="412"/>
      <c r="O196" s="415"/>
      <c r="P196" s="186">
        <f t="shared" si="61"/>
        <v>0</v>
      </c>
      <c r="Q196" s="412"/>
      <c r="R196" s="415"/>
      <c r="S196" s="186">
        <f t="shared" si="62"/>
        <v>0</v>
      </c>
      <c r="T196" s="412"/>
      <c r="U196" s="415"/>
      <c r="V196" s="186">
        <f t="shared" si="63"/>
        <v>0</v>
      </c>
      <c r="W196" s="412"/>
      <c r="X196" s="415"/>
      <c r="Y196" s="186">
        <f t="shared" si="64"/>
        <v>0</v>
      </c>
      <c r="Z196" s="412"/>
      <c r="AA196" s="415"/>
      <c r="AB196" s="186">
        <f t="shared" si="65"/>
        <v>0</v>
      </c>
      <c r="AC196" s="193">
        <f t="shared" si="66"/>
        <v>0</v>
      </c>
      <c r="AD196" s="422" t="s">
        <v>129</v>
      </c>
      <c r="AE196" s="422" t="s">
        <v>165</v>
      </c>
      <c r="AF196" s="418"/>
    </row>
    <row r="197" spans="2:32" ht="13.5" customHeight="1" thickBot="1" x14ac:dyDescent="0.25">
      <c r="B197" s="541"/>
      <c r="C197" s="406"/>
      <c r="D197" s="409"/>
      <c r="E197" s="412"/>
      <c r="F197" s="415"/>
      <c r="G197" s="186">
        <f t="shared" si="58"/>
        <v>0</v>
      </c>
      <c r="H197" s="412"/>
      <c r="I197" s="415"/>
      <c r="J197" s="186">
        <f t="shared" si="59"/>
        <v>0</v>
      </c>
      <c r="K197" s="412"/>
      <c r="L197" s="415"/>
      <c r="M197" s="186">
        <f t="shared" si="60"/>
        <v>0</v>
      </c>
      <c r="N197" s="412"/>
      <c r="O197" s="415"/>
      <c r="P197" s="186">
        <f t="shared" si="61"/>
        <v>0</v>
      </c>
      <c r="Q197" s="412"/>
      <c r="R197" s="415"/>
      <c r="S197" s="186">
        <f t="shared" si="62"/>
        <v>0</v>
      </c>
      <c r="T197" s="412"/>
      <c r="U197" s="415"/>
      <c r="V197" s="186">
        <f t="shared" si="63"/>
        <v>0</v>
      </c>
      <c r="W197" s="412"/>
      <c r="X197" s="415"/>
      <c r="Y197" s="186">
        <f t="shared" si="64"/>
        <v>0</v>
      </c>
      <c r="Z197" s="412"/>
      <c r="AA197" s="415"/>
      <c r="AB197" s="186">
        <f t="shared" si="65"/>
        <v>0</v>
      </c>
      <c r="AC197" s="193">
        <f t="shared" si="66"/>
        <v>0</v>
      </c>
      <c r="AD197" s="422" t="s">
        <v>129</v>
      </c>
      <c r="AE197" s="422" t="s">
        <v>165</v>
      </c>
      <c r="AF197" s="418"/>
    </row>
    <row r="198" spans="2:32" ht="13.5" customHeight="1" thickBot="1" x14ac:dyDescent="0.25">
      <c r="B198" s="541"/>
      <c r="C198" s="407"/>
      <c r="D198" s="410"/>
      <c r="E198" s="413"/>
      <c r="F198" s="416"/>
      <c r="G198" s="187">
        <f t="shared" si="58"/>
        <v>0</v>
      </c>
      <c r="H198" s="413"/>
      <c r="I198" s="416"/>
      <c r="J198" s="187">
        <f t="shared" si="59"/>
        <v>0</v>
      </c>
      <c r="K198" s="413"/>
      <c r="L198" s="416"/>
      <c r="M198" s="187">
        <f t="shared" si="60"/>
        <v>0</v>
      </c>
      <c r="N198" s="413"/>
      <c r="O198" s="416"/>
      <c r="P198" s="187">
        <f t="shared" si="61"/>
        <v>0</v>
      </c>
      <c r="Q198" s="413"/>
      <c r="R198" s="416"/>
      <c r="S198" s="187">
        <f t="shared" si="62"/>
        <v>0</v>
      </c>
      <c r="T198" s="413"/>
      <c r="U198" s="416"/>
      <c r="V198" s="187">
        <f t="shared" si="63"/>
        <v>0</v>
      </c>
      <c r="W198" s="413"/>
      <c r="X198" s="416"/>
      <c r="Y198" s="187">
        <f t="shared" si="64"/>
        <v>0</v>
      </c>
      <c r="Z198" s="413"/>
      <c r="AA198" s="416"/>
      <c r="AB198" s="187">
        <f t="shared" si="65"/>
        <v>0</v>
      </c>
      <c r="AC198" s="194">
        <f t="shared" si="66"/>
        <v>0</v>
      </c>
      <c r="AD198" s="422" t="s">
        <v>129</v>
      </c>
      <c r="AE198" s="422" t="s">
        <v>165</v>
      </c>
      <c r="AF198" s="418"/>
    </row>
    <row r="199" spans="2:32" ht="13.5" thickBot="1" x14ac:dyDescent="0.25">
      <c r="B199" s="533" t="s">
        <v>40</v>
      </c>
      <c r="C199" s="533"/>
      <c r="D199" s="533"/>
      <c r="E199" s="539">
        <f>SUM(G179:G198)</f>
        <v>0</v>
      </c>
      <c r="F199" s="539"/>
      <c r="G199" s="539"/>
      <c r="H199" s="539">
        <f>SUM(J179:J198)</f>
        <v>0</v>
      </c>
      <c r="I199" s="539"/>
      <c r="J199" s="539"/>
      <c r="K199" s="539">
        <f>SUM(M179:M198)</f>
        <v>0</v>
      </c>
      <c r="L199" s="539"/>
      <c r="M199" s="539"/>
      <c r="N199" s="539">
        <f>SUM(P179:P198)</f>
        <v>0</v>
      </c>
      <c r="O199" s="539"/>
      <c r="P199" s="539"/>
      <c r="Q199" s="539">
        <f>SUM(S179:S198)</f>
        <v>0</v>
      </c>
      <c r="R199" s="539"/>
      <c r="S199" s="539"/>
      <c r="T199" s="539">
        <f>SUM(V179:V198)</f>
        <v>0</v>
      </c>
      <c r="U199" s="539"/>
      <c r="V199" s="539"/>
      <c r="W199" s="539">
        <f>SUM(Y179:Y198)</f>
        <v>0</v>
      </c>
      <c r="X199" s="539"/>
      <c r="Y199" s="539"/>
      <c r="Z199" s="539">
        <f>SUM(AB179:AB198)</f>
        <v>0</v>
      </c>
      <c r="AA199" s="539"/>
      <c r="AB199" s="539"/>
      <c r="AC199" s="188">
        <f>SUM(AC179:AC198)</f>
        <v>0</v>
      </c>
      <c r="AD199" s="165"/>
      <c r="AE199" s="165"/>
      <c r="AF199" s="166"/>
    </row>
    <row r="200" spans="2:32" s="21" customFormat="1" ht="12" customHeight="1" x14ac:dyDescent="0.2">
      <c r="B200" s="8"/>
      <c r="C200" s="9"/>
      <c r="D200" s="9"/>
      <c r="E200" s="9"/>
      <c r="F200" s="6"/>
      <c r="G200" s="6"/>
      <c r="H200" s="6"/>
      <c r="I200" s="6"/>
      <c r="J200" s="6"/>
      <c r="K200" s="6"/>
      <c r="AA200" s="32"/>
      <c r="AB200" s="32"/>
      <c r="AC200" s="32"/>
      <c r="AD200" s="32"/>
      <c r="AE200" s="32"/>
      <c r="AF200" s="32"/>
    </row>
    <row r="201" spans="2:32" s="21" customFormat="1" ht="12" customHeight="1" thickBo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2:32" ht="15.75" customHeight="1" thickBot="1" x14ac:dyDescent="0.25">
      <c r="B202" s="530" t="s">
        <v>16</v>
      </c>
      <c r="C202" s="533" t="s">
        <v>27</v>
      </c>
      <c r="D202" s="533"/>
      <c r="E202" s="533" t="s">
        <v>28</v>
      </c>
      <c r="F202" s="533"/>
      <c r="G202" s="533"/>
      <c r="H202" s="534" t="s">
        <v>29</v>
      </c>
      <c r="I202" s="534"/>
      <c r="J202" s="534"/>
      <c r="K202" s="533" t="s">
        <v>30</v>
      </c>
      <c r="L202" s="533"/>
      <c r="M202" s="533"/>
      <c r="N202" s="533" t="s">
        <v>31</v>
      </c>
      <c r="O202" s="533"/>
      <c r="P202" s="533"/>
      <c r="Q202" s="533" t="s">
        <v>32</v>
      </c>
      <c r="R202" s="533"/>
      <c r="S202" s="533"/>
      <c r="T202" s="533" t="s">
        <v>33</v>
      </c>
      <c r="U202" s="533"/>
      <c r="V202" s="533"/>
      <c r="W202" s="533" t="s">
        <v>34</v>
      </c>
      <c r="X202" s="533"/>
      <c r="Y202" s="533"/>
      <c r="Z202" s="533" t="s">
        <v>35</v>
      </c>
      <c r="AA202" s="533"/>
      <c r="AB202" s="533"/>
      <c r="AC202" s="535" t="s">
        <v>22</v>
      </c>
      <c r="AD202" s="535" t="s">
        <v>134</v>
      </c>
      <c r="AE202" s="537" t="s">
        <v>135</v>
      </c>
      <c r="AF202" s="535" t="s">
        <v>128</v>
      </c>
    </row>
    <row r="203" spans="2:32" ht="12.75" customHeight="1" thickBot="1" x14ac:dyDescent="0.25">
      <c r="B203" s="531"/>
      <c r="C203" s="158"/>
      <c r="D203" s="159"/>
      <c r="E203" s="154" t="s">
        <v>42</v>
      </c>
      <c r="F203" s="155" t="s">
        <v>43</v>
      </c>
      <c r="G203" s="156" t="s">
        <v>22</v>
      </c>
      <c r="H203" s="154" t="s">
        <v>42</v>
      </c>
      <c r="I203" s="155" t="s">
        <v>43</v>
      </c>
      <c r="J203" s="156" t="s">
        <v>22</v>
      </c>
      <c r="K203" s="154" t="s">
        <v>42</v>
      </c>
      <c r="L203" s="155" t="s">
        <v>43</v>
      </c>
      <c r="M203" s="156" t="s">
        <v>22</v>
      </c>
      <c r="N203" s="154" t="s">
        <v>42</v>
      </c>
      <c r="O203" s="155" t="s">
        <v>43</v>
      </c>
      <c r="P203" s="156" t="s">
        <v>22</v>
      </c>
      <c r="Q203" s="154" t="s">
        <v>42</v>
      </c>
      <c r="R203" s="155" t="s">
        <v>43</v>
      </c>
      <c r="S203" s="156" t="s">
        <v>22</v>
      </c>
      <c r="T203" s="154" t="s">
        <v>42</v>
      </c>
      <c r="U203" s="155" t="s">
        <v>43</v>
      </c>
      <c r="V203" s="156" t="s">
        <v>22</v>
      </c>
      <c r="W203" s="154" t="s">
        <v>42</v>
      </c>
      <c r="X203" s="155" t="s">
        <v>43</v>
      </c>
      <c r="Y203" s="156" t="s">
        <v>22</v>
      </c>
      <c r="Z203" s="154" t="s">
        <v>42</v>
      </c>
      <c r="AA203" s="155" t="s">
        <v>43</v>
      </c>
      <c r="AB203" s="156" t="s">
        <v>22</v>
      </c>
      <c r="AC203" s="535"/>
      <c r="AD203" s="536"/>
      <c r="AE203" s="538"/>
      <c r="AF203" s="536"/>
    </row>
    <row r="204" spans="2:32" ht="12.75" customHeight="1" x14ac:dyDescent="0.2">
      <c r="B204" s="531"/>
      <c r="C204" s="405"/>
      <c r="D204" s="408"/>
      <c r="E204" s="411"/>
      <c r="F204" s="414"/>
      <c r="G204" s="185">
        <f t="shared" ref="G204:G223" si="67">E204*F204</f>
        <v>0</v>
      </c>
      <c r="H204" s="411"/>
      <c r="I204" s="414"/>
      <c r="J204" s="185">
        <f t="shared" ref="J204:J223" si="68">H204*I204</f>
        <v>0</v>
      </c>
      <c r="K204" s="411"/>
      <c r="L204" s="414"/>
      <c r="M204" s="185">
        <f t="shared" ref="M204:M223" si="69">K204*L204</f>
        <v>0</v>
      </c>
      <c r="N204" s="411"/>
      <c r="O204" s="414"/>
      <c r="P204" s="185">
        <f t="shared" ref="P204:P223" si="70">N204*O204</f>
        <v>0</v>
      </c>
      <c r="Q204" s="411"/>
      <c r="R204" s="414"/>
      <c r="S204" s="185">
        <f t="shared" ref="S204:S223" si="71">Q204*R204</f>
        <v>0</v>
      </c>
      <c r="T204" s="411"/>
      <c r="U204" s="414"/>
      <c r="V204" s="185">
        <f t="shared" ref="V204:V223" si="72">T204*U204</f>
        <v>0</v>
      </c>
      <c r="W204" s="411"/>
      <c r="X204" s="414"/>
      <c r="Y204" s="185">
        <f t="shared" ref="Y204:Y223" si="73">W204*X204</f>
        <v>0</v>
      </c>
      <c r="Z204" s="411"/>
      <c r="AA204" s="414"/>
      <c r="AB204" s="185">
        <f t="shared" ref="AB204:AB223" si="74">Z204*AA204</f>
        <v>0</v>
      </c>
      <c r="AC204" s="192">
        <f t="shared" ref="AC204:AC223" si="75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531"/>
      <c r="C205" s="406"/>
      <c r="D205" s="409"/>
      <c r="E205" s="412"/>
      <c r="F205" s="415"/>
      <c r="G205" s="186">
        <f t="shared" si="67"/>
        <v>0</v>
      </c>
      <c r="H205" s="412"/>
      <c r="I205" s="415"/>
      <c r="J205" s="186">
        <f t="shared" si="68"/>
        <v>0</v>
      </c>
      <c r="K205" s="412"/>
      <c r="L205" s="415"/>
      <c r="M205" s="186">
        <f t="shared" si="69"/>
        <v>0</v>
      </c>
      <c r="N205" s="412"/>
      <c r="O205" s="415"/>
      <c r="P205" s="186">
        <f t="shared" si="70"/>
        <v>0</v>
      </c>
      <c r="Q205" s="412"/>
      <c r="R205" s="415"/>
      <c r="S205" s="186">
        <f t="shared" si="71"/>
        <v>0</v>
      </c>
      <c r="T205" s="412"/>
      <c r="U205" s="415"/>
      <c r="V205" s="186">
        <f t="shared" si="72"/>
        <v>0</v>
      </c>
      <c r="W205" s="412"/>
      <c r="X205" s="415"/>
      <c r="Y205" s="186">
        <f t="shared" si="73"/>
        <v>0</v>
      </c>
      <c r="Z205" s="412"/>
      <c r="AA205" s="415"/>
      <c r="AB205" s="186">
        <f t="shared" si="74"/>
        <v>0</v>
      </c>
      <c r="AC205" s="193">
        <f t="shared" si="75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531"/>
      <c r="C206" s="406"/>
      <c r="D206" s="409"/>
      <c r="E206" s="412"/>
      <c r="F206" s="415"/>
      <c r="G206" s="186">
        <f t="shared" si="67"/>
        <v>0</v>
      </c>
      <c r="H206" s="412"/>
      <c r="I206" s="415"/>
      <c r="J206" s="186">
        <f t="shared" si="68"/>
        <v>0</v>
      </c>
      <c r="K206" s="412"/>
      <c r="L206" s="415"/>
      <c r="M206" s="186">
        <f t="shared" si="69"/>
        <v>0</v>
      </c>
      <c r="N206" s="412"/>
      <c r="O206" s="415"/>
      <c r="P206" s="186">
        <f t="shared" si="70"/>
        <v>0</v>
      </c>
      <c r="Q206" s="412"/>
      <c r="R206" s="415"/>
      <c r="S206" s="186">
        <f t="shared" si="71"/>
        <v>0</v>
      </c>
      <c r="T206" s="412"/>
      <c r="U206" s="415"/>
      <c r="V206" s="186">
        <f t="shared" si="72"/>
        <v>0</v>
      </c>
      <c r="W206" s="412"/>
      <c r="X206" s="415"/>
      <c r="Y206" s="186">
        <f t="shared" si="73"/>
        <v>0</v>
      </c>
      <c r="Z206" s="412"/>
      <c r="AA206" s="415"/>
      <c r="AB206" s="186">
        <f t="shared" si="74"/>
        <v>0</v>
      </c>
      <c r="AC206" s="193">
        <f t="shared" si="75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531"/>
      <c r="C207" s="406"/>
      <c r="D207" s="409"/>
      <c r="E207" s="412"/>
      <c r="F207" s="415"/>
      <c r="G207" s="186">
        <f t="shared" si="67"/>
        <v>0</v>
      </c>
      <c r="H207" s="412"/>
      <c r="I207" s="415"/>
      <c r="J207" s="186">
        <f t="shared" si="68"/>
        <v>0</v>
      </c>
      <c r="K207" s="412"/>
      <c r="L207" s="415"/>
      <c r="M207" s="186">
        <f t="shared" si="69"/>
        <v>0</v>
      </c>
      <c r="N207" s="412"/>
      <c r="O207" s="415"/>
      <c r="P207" s="186">
        <f t="shared" si="70"/>
        <v>0</v>
      </c>
      <c r="Q207" s="412"/>
      <c r="R207" s="415"/>
      <c r="S207" s="186">
        <f t="shared" si="71"/>
        <v>0</v>
      </c>
      <c r="T207" s="412"/>
      <c r="U207" s="415"/>
      <c r="V207" s="186">
        <f t="shared" si="72"/>
        <v>0</v>
      </c>
      <c r="W207" s="412"/>
      <c r="X207" s="415"/>
      <c r="Y207" s="186">
        <f t="shared" si="73"/>
        <v>0</v>
      </c>
      <c r="Z207" s="412"/>
      <c r="AA207" s="415"/>
      <c r="AB207" s="186">
        <f t="shared" si="74"/>
        <v>0</v>
      </c>
      <c r="AC207" s="193">
        <f t="shared" si="75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531"/>
      <c r="C208" s="406"/>
      <c r="D208" s="409"/>
      <c r="E208" s="412"/>
      <c r="F208" s="415"/>
      <c r="G208" s="186">
        <f t="shared" si="67"/>
        <v>0</v>
      </c>
      <c r="H208" s="412"/>
      <c r="I208" s="415"/>
      <c r="J208" s="186">
        <f t="shared" si="68"/>
        <v>0</v>
      </c>
      <c r="K208" s="412"/>
      <c r="L208" s="415"/>
      <c r="M208" s="186">
        <f t="shared" si="69"/>
        <v>0</v>
      </c>
      <c r="N208" s="412"/>
      <c r="O208" s="415"/>
      <c r="P208" s="186">
        <f t="shared" si="70"/>
        <v>0</v>
      </c>
      <c r="Q208" s="412"/>
      <c r="R208" s="415"/>
      <c r="S208" s="186">
        <f t="shared" si="71"/>
        <v>0</v>
      </c>
      <c r="T208" s="412"/>
      <c r="U208" s="415"/>
      <c r="V208" s="186">
        <f t="shared" si="72"/>
        <v>0</v>
      </c>
      <c r="W208" s="412"/>
      <c r="X208" s="415"/>
      <c r="Y208" s="186">
        <f t="shared" si="73"/>
        <v>0</v>
      </c>
      <c r="Z208" s="412"/>
      <c r="AA208" s="415"/>
      <c r="AB208" s="186">
        <f t="shared" si="74"/>
        <v>0</v>
      </c>
      <c r="AC208" s="193">
        <f t="shared" si="75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531"/>
      <c r="C209" s="406"/>
      <c r="D209" s="409"/>
      <c r="E209" s="412"/>
      <c r="F209" s="415"/>
      <c r="G209" s="186">
        <f t="shared" si="67"/>
        <v>0</v>
      </c>
      <c r="H209" s="412"/>
      <c r="I209" s="415"/>
      <c r="J209" s="186">
        <f t="shared" si="68"/>
        <v>0</v>
      </c>
      <c r="K209" s="412"/>
      <c r="L209" s="415"/>
      <c r="M209" s="186">
        <f t="shared" si="69"/>
        <v>0</v>
      </c>
      <c r="N209" s="412"/>
      <c r="O209" s="415"/>
      <c r="P209" s="186">
        <f t="shared" si="70"/>
        <v>0</v>
      </c>
      <c r="Q209" s="412"/>
      <c r="R209" s="415"/>
      <c r="S209" s="186">
        <f t="shared" si="71"/>
        <v>0</v>
      </c>
      <c r="T209" s="412"/>
      <c r="U209" s="415"/>
      <c r="V209" s="186">
        <f t="shared" si="72"/>
        <v>0</v>
      </c>
      <c r="W209" s="412"/>
      <c r="X209" s="415"/>
      <c r="Y209" s="186">
        <f t="shared" si="73"/>
        <v>0</v>
      </c>
      <c r="Z209" s="412"/>
      <c r="AA209" s="415"/>
      <c r="AB209" s="186">
        <f t="shared" si="74"/>
        <v>0</v>
      </c>
      <c r="AC209" s="193">
        <f t="shared" si="75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531"/>
      <c r="C210" s="406"/>
      <c r="D210" s="409"/>
      <c r="E210" s="412"/>
      <c r="F210" s="415"/>
      <c r="G210" s="186">
        <f t="shared" si="67"/>
        <v>0</v>
      </c>
      <c r="H210" s="412"/>
      <c r="I210" s="415"/>
      <c r="J210" s="186">
        <f t="shared" si="68"/>
        <v>0</v>
      </c>
      <c r="K210" s="412"/>
      <c r="L210" s="415"/>
      <c r="M210" s="186">
        <f t="shared" si="69"/>
        <v>0</v>
      </c>
      <c r="N210" s="412"/>
      <c r="O210" s="415"/>
      <c r="P210" s="186">
        <f t="shared" si="70"/>
        <v>0</v>
      </c>
      <c r="Q210" s="412"/>
      <c r="R210" s="415"/>
      <c r="S210" s="186">
        <f t="shared" si="71"/>
        <v>0</v>
      </c>
      <c r="T210" s="412"/>
      <c r="U210" s="415"/>
      <c r="V210" s="186">
        <f t="shared" si="72"/>
        <v>0</v>
      </c>
      <c r="W210" s="412"/>
      <c r="X210" s="415"/>
      <c r="Y210" s="186">
        <f t="shared" si="73"/>
        <v>0</v>
      </c>
      <c r="Z210" s="412"/>
      <c r="AA210" s="415"/>
      <c r="AB210" s="186">
        <f t="shared" si="74"/>
        <v>0</v>
      </c>
      <c r="AC210" s="193">
        <f t="shared" si="75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531"/>
      <c r="C211" s="406"/>
      <c r="D211" s="409"/>
      <c r="E211" s="412"/>
      <c r="F211" s="415"/>
      <c r="G211" s="186">
        <f t="shared" si="67"/>
        <v>0</v>
      </c>
      <c r="H211" s="412"/>
      <c r="I211" s="415"/>
      <c r="J211" s="186">
        <f t="shared" si="68"/>
        <v>0</v>
      </c>
      <c r="K211" s="412"/>
      <c r="L211" s="415"/>
      <c r="M211" s="186">
        <f t="shared" si="69"/>
        <v>0</v>
      </c>
      <c r="N211" s="412"/>
      <c r="O211" s="415"/>
      <c r="P211" s="186">
        <f t="shared" si="70"/>
        <v>0</v>
      </c>
      <c r="Q211" s="412"/>
      <c r="R211" s="415"/>
      <c r="S211" s="186">
        <f t="shared" si="71"/>
        <v>0</v>
      </c>
      <c r="T211" s="412"/>
      <c r="U211" s="415"/>
      <c r="V211" s="186">
        <f t="shared" si="72"/>
        <v>0</v>
      </c>
      <c r="W211" s="412"/>
      <c r="X211" s="415"/>
      <c r="Y211" s="186">
        <f t="shared" si="73"/>
        <v>0</v>
      </c>
      <c r="Z211" s="412"/>
      <c r="AA211" s="415"/>
      <c r="AB211" s="186">
        <f t="shared" si="74"/>
        <v>0</v>
      </c>
      <c r="AC211" s="193">
        <f t="shared" si="75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531"/>
      <c r="C212" s="406"/>
      <c r="D212" s="409"/>
      <c r="E212" s="412"/>
      <c r="F212" s="415"/>
      <c r="G212" s="186">
        <f t="shared" si="67"/>
        <v>0</v>
      </c>
      <c r="H212" s="412"/>
      <c r="I212" s="415"/>
      <c r="J212" s="186">
        <f t="shared" si="68"/>
        <v>0</v>
      </c>
      <c r="K212" s="412"/>
      <c r="L212" s="415"/>
      <c r="M212" s="186">
        <f t="shared" si="69"/>
        <v>0</v>
      </c>
      <c r="N212" s="412"/>
      <c r="O212" s="415"/>
      <c r="P212" s="186">
        <f t="shared" si="70"/>
        <v>0</v>
      </c>
      <c r="Q212" s="412"/>
      <c r="R212" s="415"/>
      <c r="S212" s="186">
        <f t="shared" si="71"/>
        <v>0</v>
      </c>
      <c r="T212" s="412"/>
      <c r="U212" s="415"/>
      <c r="V212" s="186">
        <f t="shared" si="72"/>
        <v>0</v>
      </c>
      <c r="W212" s="412"/>
      <c r="X212" s="415"/>
      <c r="Y212" s="186">
        <f t="shared" si="73"/>
        <v>0</v>
      </c>
      <c r="Z212" s="412"/>
      <c r="AA212" s="415"/>
      <c r="AB212" s="186">
        <f t="shared" si="74"/>
        <v>0</v>
      </c>
      <c r="AC212" s="193">
        <f t="shared" si="75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531"/>
      <c r="C213" s="406"/>
      <c r="D213" s="409"/>
      <c r="E213" s="412"/>
      <c r="F213" s="415"/>
      <c r="G213" s="186">
        <f t="shared" si="67"/>
        <v>0</v>
      </c>
      <c r="H213" s="412"/>
      <c r="I213" s="415"/>
      <c r="J213" s="186">
        <f t="shared" si="68"/>
        <v>0</v>
      </c>
      <c r="K213" s="412"/>
      <c r="L213" s="415"/>
      <c r="M213" s="186">
        <f t="shared" si="69"/>
        <v>0</v>
      </c>
      <c r="N213" s="412"/>
      <c r="O213" s="415"/>
      <c r="P213" s="186">
        <f t="shared" si="70"/>
        <v>0</v>
      </c>
      <c r="Q213" s="412"/>
      <c r="R213" s="415"/>
      <c r="S213" s="186">
        <f t="shared" si="71"/>
        <v>0</v>
      </c>
      <c r="T213" s="412"/>
      <c r="U213" s="415"/>
      <c r="V213" s="186">
        <f t="shared" si="72"/>
        <v>0</v>
      </c>
      <c r="W213" s="412"/>
      <c r="X213" s="415"/>
      <c r="Y213" s="186">
        <f t="shared" si="73"/>
        <v>0</v>
      </c>
      <c r="Z213" s="412"/>
      <c r="AA213" s="415"/>
      <c r="AB213" s="186">
        <f t="shared" si="74"/>
        <v>0</v>
      </c>
      <c r="AC213" s="193">
        <f t="shared" si="75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531"/>
      <c r="C214" s="406"/>
      <c r="D214" s="409"/>
      <c r="E214" s="412"/>
      <c r="F214" s="415"/>
      <c r="G214" s="186">
        <f t="shared" si="67"/>
        <v>0</v>
      </c>
      <c r="H214" s="412"/>
      <c r="I214" s="415"/>
      <c r="J214" s="186">
        <f t="shared" si="68"/>
        <v>0</v>
      </c>
      <c r="K214" s="412"/>
      <c r="L214" s="415"/>
      <c r="M214" s="186">
        <f t="shared" si="69"/>
        <v>0</v>
      </c>
      <c r="N214" s="412"/>
      <c r="O214" s="415"/>
      <c r="P214" s="186">
        <f t="shared" si="70"/>
        <v>0</v>
      </c>
      <c r="Q214" s="412"/>
      <c r="R214" s="415"/>
      <c r="S214" s="186">
        <f t="shared" si="71"/>
        <v>0</v>
      </c>
      <c r="T214" s="412"/>
      <c r="U214" s="415"/>
      <c r="V214" s="186">
        <f t="shared" si="72"/>
        <v>0</v>
      </c>
      <c r="W214" s="412"/>
      <c r="X214" s="415"/>
      <c r="Y214" s="186">
        <f t="shared" si="73"/>
        <v>0</v>
      </c>
      <c r="Z214" s="412"/>
      <c r="AA214" s="415"/>
      <c r="AB214" s="186">
        <f t="shared" si="74"/>
        <v>0</v>
      </c>
      <c r="AC214" s="193">
        <f t="shared" si="75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531"/>
      <c r="C215" s="406"/>
      <c r="D215" s="409"/>
      <c r="E215" s="412"/>
      <c r="F215" s="415"/>
      <c r="G215" s="186">
        <f t="shared" si="67"/>
        <v>0</v>
      </c>
      <c r="H215" s="412"/>
      <c r="I215" s="415"/>
      <c r="J215" s="186">
        <f t="shared" si="68"/>
        <v>0</v>
      </c>
      <c r="K215" s="412"/>
      <c r="L215" s="415"/>
      <c r="M215" s="186">
        <f t="shared" si="69"/>
        <v>0</v>
      </c>
      <c r="N215" s="412"/>
      <c r="O215" s="415"/>
      <c r="P215" s="186">
        <f t="shared" si="70"/>
        <v>0</v>
      </c>
      <c r="Q215" s="412"/>
      <c r="R215" s="415"/>
      <c r="S215" s="186">
        <f t="shared" si="71"/>
        <v>0</v>
      </c>
      <c r="T215" s="412"/>
      <c r="U215" s="415"/>
      <c r="V215" s="186">
        <f t="shared" si="72"/>
        <v>0</v>
      </c>
      <c r="W215" s="412"/>
      <c r="X215" s="415"/>
      <c r="Y215" s="186">
        <f t="shared" si="73"/>
        <v>0</v>
      </c>
      <c r="Z215" s="412"/>
      <c r="AA215" s="415"/>
      <c r="AB215" s="186">
        <f t="shared" si="74"/>
        <v>0</v>
      </c>
      <c r="AC215" s="193">
        <f t="shared" si="75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531"/>
      <c r="C216" s="406"/>
      <c r="D216" s="409"/>
      <c r="E216" s="412"/>
      <c r="F216" s="415"/>
      <c r="G216" s="186">
        <f t="shared" si="67"/>
        <v>0</v>
      </c>
      <c r="H216" s="412"/>
      <c r="I216" s="415"/>
      <c r="J216" s="186">
        <f t="shared" si="68"/>
        <v>0</v>
      </c>
      <c r="K216" s="412"/>
      <c r="L216" s="415"/>
      <c r="M216" s="186">
        <f t="shared" si="69"/>
        <v>0</v>
      </c>
      <c r="N216" s="412"/>
      <c r="O216" s="415"/>
      <c r="P216" s="186">
        <f t="shared" si="70"/>
        <v>0</v>
      </c>
      <c r="Q216" s="412"/>
      <c r="R216" s="415"/>
      <c r="S216" s="186">
        <f t="shared" si="71"/>
        <v>0</v>
      </c>
      <c r="T216" s="412"/>
      <c r="U216" s="415"/>
      <c r="V216" s="186">
        <f t="shared" si="72"/>
        <v>0</v>
      </c>
      <c r="W216" s="412"/>
      <c r="X216" s="415"/>
      <c r="Y216" s="186">
        <f t="shared" si="73"/>
        <v>0</v>
      </c>
      <c r="Z216" s="412"/>
      <c r="AA216" s="415"/>
      <c r="AB216" s="186">
        <f t="shared" si="74"/>
        <v>0</v>
      </c>
      <c r="AC216" s="193">
        <f t="shared" si="75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531"/>
      <c r="C217" s="406"/>
      <c r="D217" s="409"/>
      <c r="E217" s="412"/>
      <c r="F217" s="415"/>
      <c r="G217" s="186">
        <f t="shared" si="67"/>
        <v>0</v>
      </c>
      <c r="H217" s="412"/>
      <c r="I217" s="415"/>
      <c r="J217" s="186">
        <f t="shared" si="68"/>
        <v>0</v>
      </c>
      <c r="K217" s="412"/>
      <c r="L217" s="415"/>
      <c r="M217" s="186">
        <f t="shared" si="69"/>
        <v>0</v>
      </c>
      <c r="N217" s="412"/>
      <c r="O217" s="415"/>
      <c r="P217" s="186">
        <f t="shared" si="70"/>
        <v>0</v>
      </c>
      <c r="Q217" s="412"/>
      <c r="R217" s="415"/>
      <c r="S217" s="186">
        <f t="shared" si="71"/>
        <v>0</v>
      </c>
      <c r="T217" s="412"/>
      <c r="U217" s="415"/>
      <c r="V217" s="186">
        <f t="shared" si="72"/>
        <v>0</v>
      </c>
      <c r="W217" s="412"/>
      <c r="X217" s="415"/>
      <c r="Y217" s="186">
        <f t="shared" si="73"/>
        <v>0</v>
      </c>
      <c r="Z217" s="412"/>
      <c r="AA217" s="415"/>
      <c r="AB217" s="186">
        <f t="shared" si="74"/>
        <v>0</v>
      </c>
      <c r="AC217" s="193">
        <f t="shared" si="75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531"/>
      <c r="C218" s="406"/>
      <c r="D218" s="409"/>
      <c r="E218" s="412"/>
      <c r="F218" s="415"/>
      <c r="G218" s="186">
        <f t="shared" si="67"/>
        <v>0</v>
      </c>
      <c r="H218" s="412"/>
      <c r="I218" s="415"/>
      <c r="J218" s="186">
        <f t="shared" si="68"/>
        <v>0</v>
      </c>
      <c r="K218" s="412"/>
      <c r="L218" s="415"/>
      <c r="M218" s="186">
        <f t="shared" si="69"/>
        <v>0</v>
      </c>
      <c r="N218" s="412"/>
      <c r="O218" s="415"/>
      <c r="P218" s="186">
        <f t="shared" si="70"/>
        <v>0</v>
      </c>
      <c r="Q218" s="412"/>
      <c r="R218" s="415"/>
      <c r="S218" s="186">
        <f t="shared" si="71"/>
        <v>0</v>
      </c>
      <c r="T218" s="412"/>
      <c r="U218" s="415"/>
      <c r="V218" s="186">
        <f t="shared" si="72"/>
        <v>0</v>
      </c>
      <c r="W218" s="412"/>
      <c r="X218" s="415"/>
      <c r="Y218" s="186">
        <f t="shared" si="73"/>
        <v>0</v>
      </c>
      <c r="Z218" s="412"/>
      <c r="AA218" s="415"/>
      <c r="AB218" s="186">
        <f t="shared" si="74"/>
        <v>0</v>
      </c>
      <c r="AC218" s="193">
        <f t="shared" si="75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531"/>
      <c r="C219" s="406"/>
      <c r="D219" s="409"/>
      <c r="E219" s="412"/>
      <c r="F219" s="415"/>
      <c r="G219" s="186">
        <f t="shared" si="67"/>
        <v>0</v>
      </c>
      <c r="H219" s="412"/>
      <c r="I219" s="415"/>
      <c r="J219" s="186">
        <f t="shared" si="68"/>
        <v>0</v>
      </c>
      <c r="K219" s="412"/>
      <c r="L219" s="415"/>
      <c r="M219" s="186">
        <f t="shared" si="69"/>
        <v>0</v>
      </c>
      <c r="N219" s="412"/>
      <c r="O219" s="415"/>
      <c r="P219" s="186">
        <f t="shared" si="70"/>
        <v>0</v>
      </c>
      <c r="Q219" s="412"/>
      <c r="R219" s="415"/>
      <c r="S219" s="186">
        <f t="shared" si="71"/>
        <v>0</v>
      </c>
      <c r="T219" s="412"/>
      <c r="U219" s="415"/>
      <c r="V219" s="186">
        <f t="shared" si="72"/>
        <v>0</v>
      </c>
      <c r="W219" s="412"/>
      <c r="X219" s="415"/>
      <c r="Y219" s="186">
        <f t="shared" si="73"/>
        <v>0</v>
      </c>
      <c r="Z219" s="412"/>
      <c r="AA219" s="415"/>
      <c r="AB219" s="186">
        <f t="shared" si="74"/>
        <v>0</v>
      </c>
      <c r="AC219" s="193">
        <f t="shared" si="75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531"/>
      <c r="C220" s="406"/>
      <c r="D220" s="409"/>
      <c r="E220" s="412"/>
      <c r="F220" s="415"/>
      <c r="G220" s="186">
        <f t="shared" si="67"/>
        <v>0</v>
      </c>
      <c r="H220" s="412"/>
      <c r="I220" s="415"/>
      <c r="J220" s="186">
        <f t="shared" si="68"/>
        <v>0</v>
      </c>
      <c r="K220" s="412"/>
      <c r="L220" s="415"/>
      <c r="M220" s="186">
        <f t="shared" si="69"/>
        <v>0</v>
      </c>
      <c r="N220" s="412"/>
      <c r="O220" s="415"/>
      <c r="P220" s="186">
        <f t="shared" si="70"/>
        <v>0</v>
      </c>
      <c r="Q220" s="412"/>
      <c r="R220" s="415"/>
      <c r="S220" s="186">
        <f t="shared" si="71"/>
        <v>0</v>
      </c>
      <c r="T220" s="412"/>
      <c r="U220" s="415"/>
      <c r="V220" s="186">
        <f t="shared" si="72"/>
        <v>0</v>
      </c>
      <c r="W220" s="412"/>
      <c r="X220" s="415"/>
      <c r="Y220" s="186">
        <f t="shared" si="73"/>
        <v>0</v>
      </c>
      <c r="Z220" s="412"/>
      <c r="AA220" s="415"/>
      <c r="AB220" s="186">
        <f t="shared" si="74"/>
        <v>0</v>
      </c>
      <c r="AC220" s="193">
        <f t="shared" si="75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531"/>
      <c r="C221" s="406"/>
      <c r="D221" s="409"/>
      <c r="E221" s="412"/>
      <c r="F221" s="415"/>
      <c r="G221" s="186">
        <f t="shared" si="67"/>
        <v>0</v>
      </c>
      <c r="H221" s="412"/>
      <c r="I221" s="415"/>
      <c r="J221" s="186">
        <f t="shared" si="68"/>
        <v>0</v>
      </c>
      <c r="K221" s="412"/>
      <c r="L221" s="415"/>
      <c r="M221" s="186">
        <f t="shared" si="69"/>
        <v>0</v>
      </c>
      <c r="N221" s="412"/>
      <c r="O221" s="415"/>
      <c r="P221" s="186">
        <f t="shared" si="70"/>
        <v>0</v>
      </c>
      <c r="Q221" s="412"/>
      <c r="R221" s="415"/>
      <c r="S221" s="186">
        <f t="shared" si="71"/>
        <v>0</v>
      </c>
      <c r="T221" s="412"/>
      <c r="U221" s="415"/>
      <c r="V221" s="186">
        <f t="shared" si="72"/>
        <v>0</v>
      </c>
      <c r="W221" s="412"/>
      <c r="X221" s="415"/>
      <c r="Y221" s="186">
        <f t="shared" si="73"/>
        <v>0</v>
      </c>
      <c r="Z221" s="412"/>
      <c r="AA221" s="415"/>
      <c r="AB221" s="186">
        <f t="shared" si="74"/>
        <v>0</v>
      </c>
      <c r="AC221" s="193">
        <f t="shared" si="75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531"/>
      <c r="C222" s="406"/>
      <c r="D222" s="409"/>
      <c r="E222" s="412"/>
      <c r="F222" s="415"/>
      <c r="G222" s="186">
        <f t="shared" si="67"/>
        <v>0</v>
      </c>
      <c r="H222" s="412"/>
      <c r="I222" s="415"/>
      <c r="J222" s="186">
        <f t="shared" si="68"/>
        <v>0</v>
      </c>
      <c r="K222" s="412"/>
      <c r="L222" s="415"/>
      <c r="M222" s="186">
        <f t="shared" si="69"/>
        <v>0</v>
      </c>
      <c r="N222" s="412"/>
      <c r="O222" s="415"/>
      <c r="P222" s="186">
        <f t="shared" si="70"/>
        <v>0</v>
      </c>
      <c r="Q222" s="412"/>
      <c r="R222" s="415"/>
      <c r="S222" s="186">
        <f t="shared" si="71"/>
        <v>0</v>
      </c>
      <c r="T222" s="412"/>
      <c r="U222" s="415"/>
      <c r="V222" s="186">
        <f t="shared" si="72"/>
        <v>0</v>
      </c>
      <c r="W222" s="412"/>
      <c r="X222" s="415"/>
      <c r="Y222" s="186">
        <f t="shared" si="73"/>
        <v>0</v>
      </c>
      <c r="Z222" s="412"/>
      <c r="AA222" s="415"/>
      <c r="AB222" s="186">
        <f t="shared" si="74"/>
        <v>0</v>
      </c>
      <c r="AC222" s="193">
        <f t="shared" si="75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532"/>
      <c r="C223" s="407"/>
      <c r="D223" s="410"/>
      <c r="E223" s="413"/>
      <c r="F223" s="416"/>
      <c r="G223" s="187">
        <f t="shared" si="67"/>
        <v>0</v>
      </c>
      <c r="H223" s="413"/>
      <c r="I223" s="416"/>
      <c r="J223" s="187">
        <f t="shared" si="68"/>
        <v>0</v>
      </c>
      <c r="K223" s="413"/>
      <c r="L223" s="416"/>
      <c r="M223" s="187">
        <f t="shared" si="69"/>
        <v>0</v>
      </c>
      <c r="N223" s="413"/>
      <c r="O223" s="416"/>
      <c r="P223" s="187">
        <f t="shared" si="70"/>
        <v>0</v>
      </c>
      <c r="Q223" s="413"/>
      <c r="R223" s="416"/>
      <c r="S223" s="187">
        <f t="shared" si="71"/>
        <v>0</v>
      </c>
      <c r="T223" s="413"/>
      <c r="U223" s="416"/>
      <c r="V223" s="187">
        <f t="shared" si="72"/>
        <v>0</v>
      </c>
      <c r="W223" s="413"/>
      <c r="X223" s="416"/>
      <c r="Y223" s="187">
        <f t="shared" si="73"/>
        <v>0</v>
      </c>
      <c r="Z223" s="413"/>
      <c r="AA223" s="416"/>
      <c r="AB223" s="187">
        <f t="shared" si="74"/>
        <v>0</v>
      </c>
      <c r="AC223" s="194">
        <f t="shared" si="75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533" t="s">
        <v>40</v>
      </c>
      <c r="C224" s="533"/>
      <c r="D224" s="533"/>
      <c r="E224" s="539">
        <f>SUM(G204:G223)</f>
        <v>0</v>
      </c>
      <c r="F224" s="539"/>
      <c r="G224" s="539"/>
      <c r="H224" s="539">
        <f>SUM(J204:J223)</f>
        <v>0</v>
      </c>
      <c r="I224" s="539"/>
      <c r="J224" s="539"/>
      <c r="K224" s="539">
        <f>SUM(M204:M223)</f>
        <v>0</v>
      </c>
      <c r="L224" s="539"/>
      <c r="M224" s="539"/>
      <c r="N224" s="539">
        <f>SUM(P204:P223)</f>
        <v>0</v>
      </c>
      <c r="O224" s="539"/>
      <c r="P224" s="539"/>
      <c r="Q224" s="539">
        <f>SUM(S204:S223)</f>
        <v>0</v>
      </c>
      <c r="R224" s="539"/>
      <c r="S224" s="539"/>
      <c r="T224" s="539">
        <f>SUM(V204:V223)</f>
        <v>0</v>
      </c>
      <c r="U224" s="539"/>
      <c r="V224" s="539"/>
      <c r="W224" s="539">
        <f>SUM(Y204:Y223)</f>
        <v>0</v>
      </c>
      <c r="X224" s="539"/>
      <c r="Y224" s="539"/>
      <c r="Z224" s="539">
        <f>SUM(AB204:AB223)</f>
        <v>0</v>
      </c>
      <c r="AA224" s="539"/>
      <c r="AB224" s="539"/>
      <c r="AC224" s="188">
        <f>SUM(AC204:AC223)</f>
        <v>0</v>
      </c>
      <c r="AD224" s="165"/>
      <c r="AE224" s="165"/>
      <c r="AF224" s="166"/>
    </row>
    <row r="225" spans="2:32" s="21" customFormat="1" x14ac:dyDescent="0.2">
      <c r="B225" s="8"/>
      <c r="C225" s="9"/>
      <c r="D225" s="9"/>
      <c r="E225" s="9"/>
      <c r="F225" s="6"/>
      <c r="G225" s="6"/>
      <c r="H225" s="6"/>
      <c r="I225" s="6"/>
      <c r="J225" s="6"/>
      <c r="K225" s="6"/>
      <c r="AA225" s="32"/>
      <c r="AB225" s="32"/>
      <c r="AC225" s="32"/>
      <c r="AD225" s="32"/>
      <c r="AE225" s="32"/>
      <c r="AF225" s="32"/>
    </row>
    <row r="226" spans="2:32" s="21" customFormat="1" ht="13.5" thickBot="1" x14ac:dyDescent="0.25">
      <c r="B226" s="8"/>
      <c r="C226" s="9"/>
      <c r="D226" s="9"/>
      <c r="E226" s="9"/>
      <c r="F226" s="6"/>
      <c r="G226" s="6"/>
      <c r="H226" s="6"/>
      <c r="I226" s="6"/>
      <c r="J226" s="6"/>
      <c r="K226" s="6"/>
      <c r="AA226" s="32"/>
      <c r="AB226" s="32"/>
      <c r="AC226" s="32"/>
      <c r="AD226" s="32"/>
      <c r="AE226" s="32"/>
      <c r="AF226" s="32"/>
    </row>
    <row r="227" spans="2:32" s="21" customFormat="1" ht="13.5" customHeight="1" thickBot="1" x14ac:dyDescent="0.25">
      <c r="B227" s="530" t="s">
        <v>17</v>
      </c>
      <c r="C227" s="533" t="s">
        <v>27</v>
      </c>
      <c r="D227" s="533"/>
      <c r="E227" s="533" t="s">
        <v>28</v>
      </c>
      <c r="F227" s="533"/>
      <c r="G227" s="533"/>
      <c r="H227" s="534" t="s">
        <v>29</v>
      </c>
      <c r="I227" s="534"/>
      <c r="J227" s="534"/>
      <c r="K227" s="533" t="s">
        <v>30</v>
      </c>
      <c r="L227" s="533"/>
      <c r="M227" s="533"/>
      <c r="N227" s="533" t="s">
        <v>31</v>
      </c>
      <c r="O227" s="533"/>
      <c r="P227" s="533"/>
      <c r="Q227" s="533" t="s">
        <v>32</v>
      </c>
      <c r="R227" s="533"/>
      <c r="S227" s="533"/>
      <c r="T227" s="533" t="s">
        <v>33</v>
      </c>
      <c r="U227" s="533"/>
      <c r="V227" s="533"/>
      <c r="W227" s="533" t="s">
        <v>34</v>
      </c>
      <c r="X227" s="533"/>
      <c r="Y227" s="533"/>
      <c r="Z227" s="533" t="s">
        <v>35</v>
      </c>
      <c r="AA227" s="533"/>
      <c r="AB227" s="533"/>
      <c r="AC227" s="535" t="s">
        <v>22</v>
      </c>
      <c r="AD227" s="535" t="s">
        <v>134</v>
      </c>
      <c r="AE227" s="537" t="s">
        <v>135</v>
      </c>
      <c r="AF227" s="535" t="s">
        <v>128</v>
      </c>
    </row>
    <row r="228" spans="2:32" s="21" customFormat="1" ht="12.75" customHeight="1" thickBot="1" x14ac:dyDescent="0.25">
      <c r="B228" s="531"/>
      <c r="C228" s="158"/>
      <c r="D228" s="159"/>
      <c r="E228" s="154" t="s">
        <v>42</v>
      </c>
      <c r="F228" s="155" t="s">
        <v>43</v>
      </c>
      <c r="G228" s="156" t="s">
        <v>22</v>
      </c>
      <c r="H228" s="154" t="s">
        <v>42</v>
      </c>
      <c r="I228" s="155" t="s">
        <v>43</v>
      </c>
      <c r="J228" s="156" t="s">
        <v>22</v>
      </c>
      <c r="K228" s="154" t="s">
        <v>42</v>
      </c>
      <c r="L228" s="155" t="s">
        <v>43</v>
      </c>
      <c r="M228" s="156" t="s">
        <v>22</v>
      </c>
      <c r="N228" s="154" t="s">
        <v>42</v>
      </c>
      <c r="O228" s="155" t="s">
        <v>43</v>
      </c>
      <c r="P228" s="156" t="s">
        <v>22</v>
      </c>
      <c r="Q228" s="154" t="s">
        <v>42</v>
      </c>
      <c r="R228" s="155" t="s">
        <v>43</v>
      </c>
      <c r="S228" s="156" t="s">
        <v>22</v>
      </c>
      <c r="T228" s="154" t="s">
        <v>42</v>
      </c>
      <c r="U228" s="155" t="s">
        <v>43</v>
      </c>
      <c r="V228" s="156" t="s">
        <v>22</v>
      </c>
      <c r="W228" s="154" t="s">
        <v>42</v>
      </c>
      <c r="X228" s="155" t="s">
        <v>43</v>
      </c>
      <c r="Y228" s="156" t="s">
        <v>22</v>
      </c>
      <c r="Z228" s="154" t="s">
        <v>42</v>
      </c>
      <c r="AA228" s="155" t="s">
        <v>43</v>
      </c>
      <c r="AB228" s="156" t="s">
        <v>22</v>
      </c>
      <c r="AC228" s="535"/>
      <c r="AD228" s="536"/>
      <c r="AE228" s="538"/>
      <c r="AF228" s="536"/>
    </row>
    <row r="229" spans="2:32" ht="15.75" customHeight="1" x14ac:dyDescent="0.2">
      <c r="B229" s="531"/>
      <c r="C229" s="405"/>
      <c r="D229" s="408"/>
      <c r="E229" s="411"/>
      <c r="F229" s="414"/>
      <c r="G229" s="185">
        <f t="shared" ref="G229:G248" si="76">E229*F229</f>
        <v>0</v>
      </c>
      <c r="H229" s="411"/>
      <c r="I229" s="414"/>
      <c r="J229" s="185">
        <f t="shared" ref="J229:J248" si="77">H229*I229</f>
        <v>0</v>
      </c>
      <c r="K229" s="411"/>
      <c r="L229" s="414"/>
      <c r="M229" s="185">
        <f t="shared" ref="M229:M248" si="78">K229*L229</f>
        <v>0</v>
      </c>
      <c r="N229" s="411"/>
      <c r="O229" s="414"/>
      <c r="P229" s="185">
        <f t="shared" ref="P229:P248" si="79">N229*O229</f>
        <v>0</v>
      </c>
      <c r="Q229" s="411"/>
      <c r="R229" s="414"/>
      <c r="S229" s="185">
        <f t="shared" ref="S229:S248" si="80">Q229*R229</f>
        <v>0</v>
      </c>
      <c r="T229" s="411"/>
      <c r="U229" s="414"/>
      <c r="V229" s="185">
        <f t="shared" ref="V229:V248" si="81">T229*U229</f>
        <v>0</v>
      </c>
      <c r="W229" s="411"/>
      <c r="X229" s="414"/>
      <c r="Y229" s="185">
        <f t="shared" ref="Y229:Y248" si="82">W229*X229</f>
        <v>0</v>
      </c>
      <c r="Z229" s="411"/>
      <c r="AA229" s="414"/>
      <c r="AB229" s="185">
        <f t="shared" ref="AB229:AB248" si="83">Z229*AA229</f>
        <v>0</v>
      </c>
      <c r="AC229" s="192">
        <f t="shared" ref="AC229:AC248" si="84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531"/>
      <c r="C230" s="406"/>
      <c r="D230" s="409"/>
      <c r="E230" s="412"/>
      <c r="F230" s="415"/>
      <c r="G230" s="186">
        <f t="shared" si="76"/>
        <v>0</v>
      </c>
      <c r="H230" s="412"/>
      <c r="I230" s="415"/>
      <c r="J230" s="186">
        <f t="shared" si="77"/>
        <v>0</v>
      </c>
      <c r="K230" s="412"/>
      <c r="L230" s="415"/>
      <c r="M230" s="186">
        <f t="shared" si="78"/>
        <v>0</v>
      </c>
      <c r="N230" s="412"/>
      <c r="O230" s="415"/>
      <c r="P230" s="186">
        <f t="shared" si="79"/>
        <v>0</v>
      </c>
      <c r="Q230" s="412"/>
      <c r="R230" s="415"/>
      <c r="S230" s="186">
        <f t="shared" si="80"/>
        <v>0</v>
      </c>
      <c r="T230" s="412"/>
      <c r="U230" s="415"/>
      <c r="V230" s="186">
        <f t="shared" si="81"/>
        <v>0</v>
      </c>
      <c r="W230" s="412"/>
      <c r="X230" s="415"/>
      <c r="Y230" s="186">
        <f t="shared" si="82"/>
        <v>0</v>
      </c>
      <c r="Z230" s="412"/>
      <c r="AA230" s="415"/>
      <c r="AB230" s="186">
        <f t="shared" si="83"/>
        <v>0</v>
      </c>
      <c r="AC230" s="193">
        <f t="shared" si="84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531"/>
      <c r="C231" s="406"/>
      <c r="D231" s="409"/>
      <c r="E231" s="412"/>
      <c r="F231" s="415"/>
      <c r="G231" s="186">
        <f t="shared" si="76"/>
        <v>0</v>
      </c>
      <c r="H231" s="412"/>
      <c r="I231" s="415"/>
      <c r="J231" s="186">
        <f t="shared" si="77"/>
        <v>0</v>
      </c>
      <c r="K231" s="412"/>
      <c r="L231" s="415"/>
      <c r="M231" s="186">
        <f t="shared" si="78"/>
        <v>0</v>
      </c>
      <c r="N231" s="412"/>
      <c r="O231" s="415"/>
      <c r="P231" s="186">
        <f t="shared" si="79"/>
        <v>0</v>
      </c>
      <c r="Q231" s="412"/>
      <c r="R231" s="415"/>
      <c r="S231" s="186">
        <f t="shared" si="80"/>
        <v>0</v>
      </c>
      <c r="T231" s="412"/>
      <c r="U231" s="415"/>
      <c r="V231" s="186">
        <f t="shared" si="81"/>
        <v>0</v>
      </c>
      <c r="W231" s="412"/>
      <c r="X231" s="415"/>
      <c r="Y231" s="186">
        <f t="shared" si="82"/>
        <v>0</v>
      </c>
      <c r="Z231" s="412"/>
      <c r="AA231" s="415"/>
      <c r="AB231" s="186">
        <f t="shared" si="83"/>
        <v>0</v>
      </c>
      <c r="AC231" s="193">
        <f t="shared" si="84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531"/>
      <c r="C232" s="406"/>
      <c r="D232" s="409"/>
      <c r="E232" s="412"/>
      <c r="F232" s="415"/>
      <c r="G232" s="186">
        <f t="shared" si="76"/>
        <v>0</v>
      </c>
      <c r="H232" s="412"/>
      <c r="I232" s="415"/>
      <c r="J232" s="186">
        <f t="shared" si="77"/>
        <v>0</v>
      </c>
      <c r="K232" s="412"/>
      <c r="L232" s="415"/>
      <c r="M232" s="186">
        <f t="shared" si="78"/>
        <v>0</v>
      </c>
      <c r="N232" s="412"/>
      <c r="O232" s="415"/>
      <c r="P232" s="186">
        <f t="shared" si="79"/>
        <v>0</v>
      </c>
      <c r="Q232" s="412"/>
      <c r="R232" s="415"/>
      <c r="S232" s="186">
        <f t="shared" si="80"/>
        <v>0</v>
      </c>
      <c r="T232" s="412"/>
      <c r="U232" s="415"/>
      <c r="V232" s="186">
        <f t="shared" si="81"/>
        <v>0</v>
      </c>
      <c r="W232" s="412"/>
      <c r="X232" s="415"/>
      <c r="Y232" s="186">
        <f t="shared" si="82"/>
        <v>0</v>
      </c>
      <c r="Z232" s="412"/>
      <c r="AA232" s="415"/>
      <c r="AB232" s="186">
        <f t="shared" si="83"/>
        <v>0</v>
      </c>
      <c r="AC232" s="193">
        <f t="shared" si="84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531"/>
      <c r="C233" s="406"/>
      <c r="D233" s="409"/>
      <c r="E233" s="412"/>
      <c r="F233" s="415"/>
      <c r="G233" s="186">
        <f t="shared" si="76"/>
        <v>0</v>
      </c>
      <c r="H233" s="412"/>
      <c r="I233" s="415"/>
      <c r="J233" s="186">
        <f t="shared" si="77"/>
        <v>0</v>
      </c>
      <c r="K233" s="412"/>
      <c r="L233" s="415"/>
      <c r="M233" s="186">
        <f t="shared" si="78"/>
        <v>0</v>
      </c>
      <c r="N233" s="412"/>
      <c r="O233" s="415"/>
      <c r="P233" s="186">
        <f t="shared" si="79"/>
        <v>0</v>
      </c>
      <c r="Q233" s="412"/>
      <c r="R233" s="415"/>
      <c r="S233" s="186">
        <f t="shared" si="80"/>
        <v>0</v>
      </c>
      <c r="T233" s="412"/>
      <c r="U233" s="415"/>
      <c r="V233" s="186">
        <f t="shared" si="81"/>
        <v>0</v>
      </c>
      <c r="W233" s="412"/>
      <c r="X233" s="415"/>
      <c r="Y233" s="186">
        <f t="shared" si="82"/>
        <v>0</v>
      </c>
      <c r="Z233" s="412"/>
      <c r="AA233" s="415"/>
      <c r="AB233" s="186">
        <f t="shared" si="83"/>
        <v>0</v>
      </c>
      <c r="AC233" s="193">
        <f t="shared" si="84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531"/>
      <c r="C234" s="406"/>
      <c r="D234" s="409"/>
      <c r="E234" s="412"/>
      <c r="F234" s="415"/>
      <c r="G234" s="186">
        <f t="shared" si="76"/>
        <v>0</v>
      </c>
      <c r="H234" s="412"/>
      <c r="I234" s="415"/>
      <c r="J234" s="186">
        <f t="shared" si="77"/>
        <v>0</v>
      </c>
      <c r="K234" s="412"/>
      <c r="L234" s="415"/>
      <c r="M234" s="186">
        <f t="shared" si="78"/>
        <v>0</v>
      </c>
      <c r="N234" s="412"/>
      <c r="O234" s="415"/>
      <c r="P234" s="186">
        <f t="shared" si="79"/>
        <v>0</v>
      </c>
      <c r="Q234" s="412"/>
      <c r="R234" s="415"/>
      <c r="S234" s="186">
        <f t="shared" si="80"/>
        <v>0</v>
      </c>
      <c r="T234" s="412"/>
      <c r="U234" s="415"/>
      <c r="V234" s="186">
        <f t="shared" si="81"/>
        <v>0</v>
      </c>
      <c r="W234" s="412"/>
      <c r="X234" s="415"/>
      <c r="Y234" s="186">
        <f t="shared" si="82"/>
        <v>0</v>
      </c>
      <c r="Z234" s="412"/>
      <c r="AA234" s="415"/>
      <c r="AB234" s="186">
        <f t="shared" si="83"/>
        <v>0</v>
      </c>
      <c r="AC234" s="193">
        <f t="shared" si="84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531"/>
      <c r="C235" s="406"/>
      <c r="D235" s="409"/>
      <c r="E235" s="412"/>
      <c r="F235" s="415"/>
      <c r="G235" s="186">
        <f t="shared" si="76"/>
        <v>0</v>
      </c>
      <c r="H235" s="412"/>
      <c r="I235" s="415"/>
      <c r="J235" s="186">
        <f t="shared" si="77"/>
        <v>0</v>
      </c>
      <c r="K235" s="412"/>
      <c r="L235" s="415"/>
      <c r="M235" s="186">
        <f t="shared" si="78"/>
        <v>0</v>
      </c>
      <c r="N235" s="412"/>
      <c r="O235" s="415"/>
      <c r="P235" s="186">
        <f t="shared" si="79"/>
        <v>0</v>
      </c>
      <c r="Q235" s="412"/>
      <c r="R235" s="415"/>
      <c r="S235" s="186">
        <f t="shared" si="80"/>
        <v>0</v>
      </c>
      <c r="T235" s="412"/>
      <c r="U235" s="415"/>
      <c r="V235" s="186">
        <f t="shared" si="81"/>
        <v>0</v>
      </c>
      <c r="W235" s="412"/>
      <c r="X235" s="415"/>
      <c r="Y235" s="186">
        <f t="shared" si="82"/>
        <v>0</v>
      </c>
      <c r="Z235" s="412"/>
      <c r="AA235" s="415"/>
      <c r="AB235" s="186">
        <f t="shared" si="83"/>
        <v>0</v>
      </c>
      <c r="AC235" s="193">
        <f t="shared" si="84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531"/>
      <c r="C236" s="406"/>
      <c r="D236" s="409"/>
      <c r="E236" s="412"/>
      <c r="F236" s="415"/>
      <c r="G236" s="186">
        <f t="shared" si="76"/>
        <v>0</v>
      </c>
      <c r="H236" s="412"/>
      <c r="I236" s="415"/>
      <c r="J236" s="186">
        <f t="shared" si="77"/>
        <v>0</v>
      </c>
      <c r="K236" s="412"/>
      <c r="L236" s="415"/>
      <c r="M236" s="186">
        <f t="shared" si="78"/>
        <v>0</v>
      </c>
      <c r="N236" s="412"/>
      <c r="O236" s="415"/>
      <c r="P236" s="186">
        <f t="shared" si="79"/>
        <v>0</v>
      </c>
      <c r="Q236" s="412"/>
      <c r="R236" s="415"/>
      <c r="S236" s="186">
        <f t="shared" si="80"/>
        <v>0</v>
      </c>
      <c r="T236" s="412"/>
      <c r="U236" s="415"/>
      <c r="V236" s="186">
        <f t="shared" si="81"/>
        <v>0</v>
      </c>
      <c r="W236" s="412"/>
      <c r="X236" s="415"/>
      <c r="Y236" s="186">
        <f t="shared" si="82"/>
        <v>0</v>
      </c>
      <c r="Z236" s="412"/>
      <c r="AA236" s="415"/>
      <c r="AB236" s="186">
        <f t="shared" si="83"/>
        <v>0</v>
      </c>
      <c r="AC236" s="193">
        <f t="shared" si="84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531"/>
      <c r="C237" s="406"/>
      <c r="D237" s="409"/>
      <c r="E237" s="412"/>
      <c r="F237" s="415"/>
      <c r="G237" s="186">
        <f t="shared" si="76"/>
        <v>0</v>
      </c>
      <c r="H237" s="412"/>
      <c r="I237" s="415"/>
      <c r="J237" s="186">
        <f t="shared" si="77"/>
        <v>0</v>
      </c>
      <c r="K237" s="412"/>
      <c r="L237" s="415"/>
      <c r="M237" s="186">
        <f t="shared" si="78"/>
        <v>0</v>
      </c>
      <c r="N237" s="412"/>
      <c r="O237" s="415"/>
      <c r="P237" s="186">
        <f t="shared" si="79"/>
        <v>0</v>
      </c>
      <c r="Q237" s="412"/>
      <c r="R237" s="415"/>
      <c r="S237" s="186">
        <f t="shared" si="80"/>
        <v>0</v>
      </c>
      <c r="T237" s="412"/>
      <c r="U237" s="415"/>
      <c r="V237" s="186">
        <f t="shared" si="81"/>
        <v>0</v>
      </c>
      <c r="W237" s="412"/>
      <c r="X237" s="415"/>
      <c r="Y237" s="186">
        <f t="shared" si="82"/>
        <v>0</v>
      </c>
      <c r="Z237" s="412"/>
      <c r="AA237" s="415"/>
      <c r="AB237" s="186">
        <f t="shared" si="83"/>
        <v>0</v>
      </c>
      <c r="AC237" s="193">
        <f t="shared" si="84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531"/>
      <c r="C238" s="406"/>
      <c r="D238" s="409"/>
      <c r="E238" s="412"/>
      <c r="F238" s="415"/>
      <c r="G238" s="186">
        <f t="shared" si="76"/>
        <v>0</v>
      </c>
      <c r="H238" s="412"/>
      <c r="I238" s="415"/>
      <c r="J238" s="186">
        <f t="shared" si="77"/>
        <v>0</v>
      </c>
      <c r="K238" s="412"/>
      <c r="L238" s="415"/>
      <c r="M238" s="186">
        <f t="shared" si="78"/>
        <v>0</v>
      </c>
      <c r="N238" s="412"/>
      <c r="O238" s="415"/>
      <c r="P238" s="186">
        <f t="shared" si="79"/>
        <v>0</v>
      </c>
      <c r="Q238" s="412"/>
      <c r="R238" s="415"/>
      <c r="S238" s="186">
        <f t="shared" si="80"/>
        <v>0</v>
      </c>
      <c r="T238" s="412"/>
      <c r="U238" s="415"/>
      <c r="V238" s="186">
        <f t="shared" si="81"/>
        <v>0</v>
      </c>
      <c r="W238" s="412"/>
      <c r="X238" s="415"/>
      <c r="Y238" s="186">
        <f t="shared" si="82"/>
        <v>0</v>
      </c>
      <c r="Z238" s="412"/>
      <c r="AA238" s="415"/>
      <c r="AB238" s="186">
        <f t="shared" si="83"/>
        <v>0</v>
      </c>
      <c r="AC238" s="193">
        <f t="shared" si="84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531"/>
      <c r="C239" s="406"/>
      <c r="D239" s="409"/>
      <c r="E239" s="412"/>
      <c r="F239" s="415"/>
      <c r="G239" s="186">
        <f t="shared" si="76"/>
        <v>0</v>
      </c>
      <c r="H239" s="412"/>
      <c r="I239" s="415"/>
      <c r="J239" s="186">
        <f t="shared" si="77"/>
        <v>0</v>
      </c>
      <c r="K239" s="412"/>
      <c r="L239" s="415"/>
      <c r="M239" s="186">
        <f t="shared" si="78"/>
        <v>0</v>
      </c>
      <c r="N239" s="412"/>
      <c r="O239" s="415"/>
      <c r="P239" s="186">
        <f t="shared" si="79"/>
        <v>0</v>
      </c>
      <c r="Q239" s="412"/>
      <c r="R239" s="415"/>
      <c r="S239" s="186">
        <f t="shared" si="80"/>
        <v>0</v>
      </c>
      <c r="T239" s="412"/>
      <c r="U239" s="415"/>
      <c r="V239" s="186">
        <f t="shared" si="81"/>
        <v>0</v>
      </c>
      <c r="W239" s="412"/>
      <c r="X239" s="415"/>
      <c r="Y239" s="186">
        <f t="shared" si="82"/>
        <v>0</v>
      </c>
      <c r="Z239" s="412"/>
      <c r="AA239" s="415"/>
      <c r="AB239" s="186">
        <f t="shared" si="83"/>
        <v>0</v>
      </c>
      <c r="AC239" s="193">
        <f t="shared" si="84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531"/>
      <c r="C240" s="406"/>
      <c r="D240" s="409"/>
      <c r="E240" s="412"/>
      <c r="F240" s="415"/>
      <c r="G240" s="186">
        <f t="shared" si="76"/>
        <v>0</v>
      </c>
      <c r="H240" s="412"/>
      <c r="I240" s="415"/>
      <c r="J240" s="186">
        <f t="shared" si="77"/>
        <v>0</v>
      </c>
      <c r="K240" s="412"/>
      <c r="L240" s="415"/>
      <c r="M240" s="186">
        <f t="shared" si="78"/>
        <v>0</v>
      </c>
      <c r="N240" s="412"/>
      <c r="O240" s="415"/>
      <c r="P240" s="186">
        <f t="shared" si="79"/>
        <v>0</v>
      </c>
      <c r="Q240" s="412"/>
      <c r="R240" s="415"/>
      <c r="S240" s="186">
        <f t="shared" si="80"/>
        <v>0</v>
      </c>
      <c r="T240" s="412"/>
      <c r="U240" s="415"/>
      <c r="V240" s="186">
        <f t="shared" si="81"/>
        <v>0</v>
      </c>
      <c r="W240" s="412"/>
      <c r="X240" s="415"/>
      <c r="Y240" s="186">
        <f t="shared" si="82"/>
        <v>0</v>
      </c>
      <c r="Z240" s="412"/>
      <c r="AA240" s="415"/>
      <c r="AB240" s="186">
        <f t="shared" si="83"/>
        <v>0</v>
      </c>
      <c r="AC240" s="193">
        <f t="shared" si="84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531"/>
      <c r="C241" s="406"/>
      <c r="D241" s="409"/>
      <c r="E241" s="412"/>
      <c r="F241" s="415"/>
      <c r="G241" s="186">
        <f t="shared" si="76"/>
        <v>0</v>
      </c>
      <c r="H241" s="412"/>
      <c r="I241" s="415"/>
      <c r="J241" s="186">
        <f t="shared" si="77"/>
        <v>0</v>
      </c>
      <c r="K241" s="412"/>
      <c r="L241" s="415"/>
      <c r="M241" s="186">
        <f t="shared" si="78"/>
        <v>0</v>
      </c>
      <c r="N241" s="412"/>
      <c r="O241" s="415"/>
      <c r="P241" s="186">
        <f t="shared" si="79"/>
        <v>0</v>
      </c>
      <c r="Q241" s="412"/>
      <c r="R241" s="415"/>
      <c r="S241" s="186">
        <f t="shared" si="80"/>
        <v>0</v>
      </c>
      <c r="T241" s="412"/>
      <c r="U241" s="415"/>
      <c r="V241" s="186">
        <f t="shared" si="81"/>
        <v>0</v>
      </c>
      <c r="W241" s="412"/>
      <c r="X241" s="415"/>
      <c r="Y241" s="186">
        <f t="shared" si="82"/>
        <v>0</v>
      </c>
      <c r="Z241" s="412"/>
      <c r="AA241" s="415"/>
      <c r="AB241" s="186">
        <f t="shared" si="83"/>
        <v>0</v>
      </c>
      <c r="AC241" s="193">
        <f t="shared" si="84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531"/>
      <c r="C242" s="406"/>
      <c r="D242" s="409"/>
      <c r="E242" s="412"/>
      <c r="F242" s="415"/>
      <c r="G242" s="186">
        <f t="shared" si="76"/>
        <v>0</v>
      </c>
      <c r="H242" s="412"/>
      <c r="I242" s="415"/>
      <c r="J242" s="186">
        <f t="shared" si="77"/>
        <v>0</v>
      </c>
      <c r="K242" s="412"/>
      <c r="L242" s="415"/>
      <c r="M242" s="186">
        <f t="shared" si="78"/>
        <v>0</v>
      </c>
      <c r="N242" s="412"/>
      <c r="O242" s="415"/>
      <c r="P242" s="186">
        <f t="shared" si="79"/>
        <v>0</v>
      </c>
      <c r="Q242" s="412"/>
      <c r="R242" s="415"/>
      <c r="S242" s="186">
        <f t="shared" si="80"/>
        <v>0</v>
      </c>
      <c r="T242" s="412"/>
      <c r="U242" s="415"/>
      <c r="V242" s="186">
        <f t="shared" si="81"/>
        <v>0</v>
      </c>
      <c r="W242" s="412"/>
      <c r="X242" s="415"/>
      <c r="Y242" s="186">
        <f t="shared" si="82"/>
        <v>0</v>
      </c>
      <c r="Z242" s="412"/>
      <c r="AA242" s="415"/>
      <c r="AB242" s="186">
        <f t="shared" si="83"/>
        <v>0</v>
      </c>
      <c r="AC242" s="193">
        <f t="shared" si="84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531"/>
      <c r="C243" s="406"/>
      <c r="D243" s="409"/>
      <c r="E243" s="412"/>
      <c r="F243" s="415"/>
      <c r="G243" s="186">
        <f t="shared" si="76"/>
        <v>0</v>
      </c>
      <c r="H243" s="412"/>
      <c r="I243" s="415"/>
      <c r="J243" s="186">
        <f t="shared" si="77"/>
        <v>0</v>
      </c>
      <c r="K243" s="412"/>
      <c r="L243" s="415"/>
      <c r="M243" s="186">
        <f t="shared" si="78"/>
        <v>0</v>
      </c>
      <c r="N243" s="412"/>
      <c r="O243" s="415"/>
      <c r="P243" s="186">
        <f t="shared" si="79"/>
        <v>0</v>
      </c>
      <c r="Q243" s="412"/>
      <c r="R243" s="415"/>
      <c r="S243" s="186">
        <f t="shared" si="80"/>
        <v>0</v>
      </c>
      <c r="T243" s="412"/>
      <c r="U243" s="415"/>
      <c r="V243" s="186">
        <f t="shared" si="81"/>
        <v>0</v>
      </c>
      <c r="W243" s="412"/>
      <c r="X243" s="415"/>
      <c r="Y243" s="186">
        <f t="shared" si="82"/>
        <v>0</v>
      </c>
      <c r="Z243" s="412"/>
      <c r="AA243" s="415"/>
      <c r="AB243" s="186">
        <f t="shared" si="83"/>
        <v>0</v>
      </c>
      <c r="AC243" s="193">
        <f t="shared" si="84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531"/>
      <c r="C244" s="406"/>
      <c r="D244" s="409"/>
      <c r="E244" s="412"/>
      <c r="F244" s="415"/>
      <c r="G244" s="186">
        <f t="shared" si="76"/>
        <v>0</v>
      </c>
      <c r="H244" s="412"/>
      <c r="I244" s="415"/>
      <c r="J244" s="186">
        <f t="shared" si="77"/>
        <v>0</v>
      </c>
      <c r="K244" s="412"/>
      <c r="L244" s="415"/>
      <c r="M244" s="186">
        <f t="shared" si="78"/>
        <v>0</v>
      </c>
      <c r="N244" s="412"/>
      <c r="O244" s="415"/>
      <c r="P244" s="186">
        <f t="shared" si="79"/>
        <v>0</v>
      </c>
      <c r="Q244" s="412"/>
      <c r="R244" s="415"/>
      <c r="S244" s="186">
        <f t="shared" si="80"/>
        <v>0</v>
      </c>
      <c r="T244" s="412"/>
      <c r="U244" s="415"/>
      <c r="V244" s="186">
        <f t="shared" si="81"/>
        <v>0</v>
      </c>
      <c r="W244" s="412"/>
      <c r="X244" s="415"/>
      <c r="Y244" s="186">
        <f t="shared" si="82"/>
        <v>0</v>
      </c>
      <c r="Z244" s="412"/>
      <c r="AA244" s="415"/>
      <c r="AB244" s="186">
        <f t="shared" si="83"/>
        <v>0</v>
      </c>
      <c r="AC244" s="193">
        <f t="shared" si="84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531"/>
      <c r="C245" s="406"/>
      <c r="D245" s="409"/>
      <c r="E245" s="412"/>
      <c r="F245" s="415"/>
      <c r="G245" s="186">
        <f t="shared" si="76"/>
        <v>0</v>
      </c>
      <c r="H245" s="412"/>
      <c r="I245" s="415"/>
      <c r="J245" s="186">
        <f t="shared" si="77"/>
        <v>0</v>
      </c>
      <c r="K245" s="412"/>
      <c r="L245" s="415"/>
      <c r="M245" s="186">
        <f t="shared" si="78"/>
        <v>0</v>
      </c>
      <c r="N245" s="412"/>
      <c r="O245" s="415"/>
      <c r="P245" s="186">
        <f t="shared" si="79"/>
        <v>0</v>
      </c>
      <c r="Q245" s="412"/>
      <c r="R245" s="415"/>
      <c r="S245" s="186">
        <f t="shared" si="80"/>
        <v>0</v>
      </c>
      <c r="T245" s="412"/>
      <c r="U245" s="415"/>
      <c r="V245" s="186">
        <f t="shared" si="81"/>
        <v>0</v>
      </c>
      <c r="W245" s="412"/>
      <c r="X245" s="415"/>
      <c r="Y245" s="186">
        <f t="shared" si="82"/>
        <v>0</v>
      </c>
      <c r="Z245" s="412"/>
      <c r="AA245" s="415"/>
      <c r="AB245" s="186">
        <f t="shared" si="83"/>
        <v>0</v>
      </c>
      <c r="AC245" s="193">
        <f t="shared" si="84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531"/>
      <c r="C246" s="406"/>
      <c r="D246" s="409"/>
      <c r="E246" s="412"/>
      <c r="F246" s="415"/>
      <c r="G246" s="186">
        <f t="shared" si="76"/>
        <v>0</v>
      </c>
      <c r="H246" s="412"/>
      <c r="I246" s="415"/>
      <c r="J246" s="186">
        <f t="shared" si="77"/>
        <v>0</v>
      </c>
      <c r="K246" s="412"/>
      <c r="L246" s="415"/>
      <c r="M246" s="186">
        <f t="shared" si="78"/>
        <v>0</v>
      </c>
      <c r="N246" s="412"/>
      <c r="O246" s="415"/>
      <c r="P246" s="186">
        <f t="shared" si="79"/>
        <v>0</v>
      </c>
      <c r="Q246" s="412"/>
      <c r="R246" s="415"/>
      <c r="S246" s="186">
        <f t="shared" si="80"/>
        <v>0</v>
      </c>
      <c r="T246" s="412"/>
      <c r="U246" s="415"/>
      <c r="V246" s="186">
        <f t="shared" si="81"/>
        <v>0</v>
      </c>
      <c r="W246" s="412"/>
      <c r="X246" s="415"/>
      <c r="Y246" s="186">
        <f t="shared" si="82"/>
        <v>0</v>
      </c>
      <c r="Z246" s="412"/>
      <c r="AA246" s="415"/>
      <c r="AB246" s="186">
        <f t="shared" si="83"/>
        <v>0</v>
      </c>
      <c r="AC246" s="193">
        <f t="shared" si="84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531"/>
      <c r="C247" s="406"/>
      <c r="D247" s="409"/>
      <c r="E247" s="412"/>
      <c r="F247" s="415"/>
      <c r="G247" s="186">
        <f t="shared" si="76"/>
        <v>0</v>
      </c>
      <c r="H247" s="412"/>
      <c r="I247" s="415"/>
      <c r="J247" s="186">
        <f t="shared" si="77"/>
        <v>0</v>
      </c>
      <c r="K247" s="412"/>
      <c r="L247" s="415"/>
      <c r="M247" s="186">
        <f t="shared" si="78"/>
        <v>0</v>
      </c>
      <c r="N247" s="412"/>
      <c r="O247" s="415"/>
      <c r="P247" s="186">
        <f t="shared" si="79"/>
        <v>0</v>
      </c>
      <c r="Q247" s="412"/>
      <c r="R247" s="415"/>
      <c r="S247" s="186">
        <f t="shared" si="80"/>
        <v>0</v>
      </c>
      <c r="T247" s="412"/>
      <c r="U247" s="415"/>
      <c r="V247" s="186">
        <f t="shared" si="81"/>
        <v>0</v>
      </c>
      <c r="W247" s="412"/>
      <c r="X247" s="415"/>
      <c r="Y247" s="186">
        <f t="shared" si="82"/>
        <v>0</v>
      </c>
      <c r="Z247" s="412"/>
      <c r="AA247" s="415"/>
      <c r="AB247" s="186">
        <f t="shared" si="83"/>
        <v>0</v>
      </c>
      <c r="AC247" s="193">
        <f t="shared" si="84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532"/>
      <c r="C248" s="407"/>
      <c r="D248" s="410"/>
      <c r="E248" s="413"/>
      <c r="F248" s="416"/>
      <c r="G248" s="187">
        <f t="shared" si="76"/>
        <v>0</v>
      </c>
      <c r="H248" s="413"/>
      <c r="I248" s="416"/>
      <c r="J248" s="187">
        <f t="shared" si="77"/>
        <v>0</v>
      </c>
      <c r="K248" s="413"/>
      <c r="L248" s="416"/>
      <c r="M248" s="187">
        <f t="shared" si="78"/>
        <v>0</v>
      </c>
      <c r="N248" s="413"/>
      <c r="O248" s="416"/>
      <c r="P248" s="187">
        <f t="shared" si="79"/>
        <v>0</v>
      </c>
      <c r="Q248" s="413"/>
      <c r="R248" s="416"/>
      <c r="S248" s="187">
        <f t="shared" si="80"/>
        <v>0</v>
      </c>
      <c r="T248" s="413"/>
      <c r="U248" s="416"/>
      <c r="V248" s="187">
        <f t="shared" si="81"/>
        <v>0</v>
      </c>
      <c r="W248" s="413"/>
      <c r="X248" s="416"/>
      <c r="Y248" s="187">
        <f t="shared" si="82"/>
        <v>0</v>
      </c>
      <c r="Z248" s="413"/>
      <c r="AA248" s="416"/>
      <c r="AB248" s="187">
        <f t="shared" si="83"/>
        <v>0</v>
      </c>
      <c r="AC248" s="194">
        <f t="shared" si="84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533" t="s">
        <v>40</v>
      </c>
      <c r="C249" s="533"/>
      <c r="D249" s="533"/>
      <c r="E249" s="539">
        <f>SUM(G229:G248)</f>
        <v>0</v>
      </c>
      <c r="F249" s="539"/>
      <c r="G249" s="539"/>
      <c r="H249" s="539">
        <f>SUM(J229:J248)</f>
        <v>0</v>
      </c>
      <c r="I249" s="539"/>
      <c r="J249" s="539"/>
      <c r="K249" s="539">
        <f>SUM(M229:M248)</f>
        <v>0</v>
      </c>
      <c r="L249" s="539"/>
      <c r="M249" s="539"/>
      <c r="N249" s="539">
        <f>SUM(P229:P248)</f>
        <v>0</v>
      </c>
      <c r="O249" s="539"/>
      <c r="P249" s="539"/>
      <c r="Q249" s="539">
        <f>SUM(S229:S248)</f>
        <v>0</v>
      </c>
      <c r="R249" s="539"/>
      <c r="S249" s="539"/>
      <c r="T249" s="539">
        <f>SUM(V229:V248)</f>
        <v>0</v>
      </c>
      <c r="U249" s="539"/>
      <c r="V249" s="539"/>
      <c r="W249" s="539">
        <f>SUM(Y229:Y248)</f>
        <v>0</v>
      </c>
      <c r="X249" s="539"/>
      <c r="Y249" s="539"/>
      <c r="Z249" s="539">
        <f>SUM(AB229:AB248)</f>
        <v>0</v>
      </c>
      <c r="AA249" s="539"/>
      <c r="AB249" s="539"/>
      <c r="AC249" s="188">
        <f>SUM(AC229:AC248)</f>
        <v>0</v>
      </c>
      <c r="AD249" s="165"/>
      <c r="AE249" s="165"/>
      <c r="AF249" s="166"/>
    </row>
    <row r="250" spans="2:32" ht="13.5" thickBot="1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2:32" ht="13.5" thickBot="1" x14ac:dyDescent="0.25">
      <c r="B251" s="31"/>
      <c r="C251" s="31"/>
      <c r="D251" s="31"/>
      <c r="E251" s="552" t="s">
        <v>46</v>
      </c>
      <c r="F251" s="552"/>
      <c r="G251" s="552"/>
      <c r="H251" s="553" t="s">
        <v>47</v>
      </c>
      <c r="I251" s="553"/>
      <c r="J251" s="553"/>
      <c r="K251" s="542" t="s">
        <v>48</v>
      </c>
      <c r="L251" s="542"/>
      <c r="M251" s="542"/>
      <c r="N251" s="542" t="s">
        <v>49</v>
      </c>
      <c r="O251" s="542"/>
      <c r="P251" s="542"/>
      <c r="Q251" s="542" t="s">
        <v>50</v>
      </c>
      <c r="R251" s="542"/>
      <c r="S251" s="542"/>
      <c r="T251" s="542" t="s">
        <v>51</v>
      </c>
      <c r="U251" s="542"/>
      <c r="V251" s="542"/>
      <c r="W251" s="542" t="s">
        <v>52</v>
      </c>
      <c r="X251" s="542"/>
      <c r="Y251" s="542"/>
      <c r="Z251" s="542" t="s">
        <v>53</v>
      </c>
      <c r="AA251" s="542"/>
      <c r="AB251" s="543"/>
      <c r="AC251" s="167" t="s">
        <v>22</v>
      </c>
      <c r="AD251" s="168"/>
      <c r="AE251" s="168"/>
      <c r="AF251" s="167" t="s">
        <v>128</v>
      </c>
    </row>
    <row r="252" spans="2:32" ht="13.5" thickBot="1" x14ac:dyDescent="0.25">
      <c r="B252" s="546" t="s">
        <v>65</v>
      </c>
      <c r="C252" s="547"/>
      <c r="D252" s="548"/>
      <c r="E252" s="549">
        <f>E249+E224+E199+E178+E153+E132+E107+E82+E57</f>
        <v>0</v>
      </c>
      <c r="F252" s="550"/>
      <c r="G252" s="550"/>
      <c r="H252" s="551">
        <f>H249+H224+H178+H132+H107+H82+H57</f>
        <v>0</v>
      </c>
      <c r="I252" s="551"/>
      <c r="J252" s="551"/>
      <c r="K252" s="544">
        <f>K249+K224+K178+K132+K107+K82+K57</f>
        <v>0</v>
      </c>
      <c r="L252" s="544"/>
      <c r="M252" s="544"/>
      <c r="N252" s="544">
        <f>N249+N224+N178+N132+N107+N82+N57</f>
        <v>0</v>
      </c>
      <c r="O252" s="544"/>
      <c r="P252" s="544"/>
      <c r="Q252" s="544">
        <f>Q249+Q224+Q178+Q132+Q107+Q82+Q57</f>
        <v>0</v>
      </c>
      <c r="R252" s="544"/>
      <c r="S252" s="544"/>
      <c r="T252" s="544">
        <f>T249+T224+T178+T132+T107+T82+T57</f>
        <v>0</v>
      </c>
      <c r="U252" s="544"/>
      <c r="V252" s="544"/>
      <c r="W252" s="544">
        <f>W249+W224+W178+W132+W107+W82+W57</f>
        <v>0</v>
      </c>
      <c r="X252" s="544"/>
      <c r="Y252" s="544"/>
      <c r="Z252" s="544">
        <f>Z249+Z224+Z178+Z132+Z107+Z82+Z57</f>
        <v>0</v>
      </c>
      <c r="AA252" s="544"/>
      <c r="AB252" s="545"/>
      <c r="AC252" s="189">
        <f>AC249+AC224+AC178+AC132+AC107+AC82+AC57</f>
        <v>0</v>
      </c>
      <c r="AD252" s="169"/>
      <c r="AE252" s="169"/>
      <c r="AF252" s="170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P Com 3'!A81" display="Frais généraux  (frais administratifs, de bureau, de fonctionnement)"/>
    <hyperlink ref="G17:L17" location="'P Com 3'!A177" display="Infrastructures et travaux communautaires"/>
    <hyperlink ref="G18:L18" location="'P Com 3'!A198" display="Infrastructures et travaux pays tiersmunautaires"/>
    <hyperlink ref="G19:L19" location="'P Com 3'!A223" display="Compétences et services externes"/>
    <hyperlink ref="G20:L20" location="'P Com 3'!A248" display="Communication"/>
    <hyperlink ref="G21:L21" location="'P Com 3'!A251" display="Total"/>
    <hyperlink ref="G12:L12" location="'P Com 3'!A56" display="Frais de personnel"/>
    <hyperlink ref="G16:L16" location="'P Com 3'!A152" display="Equipement pays tiersmunaitaires"/>
    <hyperlink ref="G15:L15" location="'P Com 3'!A131" display="Equipement communaitaires"/>
    <hyperlink ref="G14:L14" location="'P Com 3'!A106" display="Frais de déplacement hébergement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topLeftCell="A31" zoomScale="85" zoomScaleNormal="85" workbookViewId="0">
      <selection activeCell="G11" sqref="G11:L11"/>
    </sheetView>
  </sheetViews>
  <sheetFormatPr baseColWidth="10" defaultColWidth="9.140625" defaultRowHeight="12.75" x14ac:dyDescent="0.2"/>
  <cols>
    <col min="1" max="1" width="6.7109375" style="1" customWidth="1"/>
    <col min="2" max="2" width="28.28515625" style="1" customWidth="1"/>
    <col min="3" max="4" width="20.7109375" style="1" customWidth="1"/>
    <col min="5" max="28" width="12.7109375" style="1" customWidth="1"/>
    <col min="29" max="29" width="14.7109375" style="1" customWidth="1"/>
    <col min="30" max="30" width="12.7109375" style="1" customWidth="1"/>
    <col min="31" max="31" width="15.42578125" style="1" customWidth="1"/>
    <col min="32" max="32" width="49.7109375" style="1" customWidth="1"/>
    <col min="33" max="16384" width="9.140625" style="1"/>
  </cols>
  <sheetData>
    <row r="1" spans="1:32" ht="31.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25.5" x14ac:dyDescent="0.2">
      <c r="A2" s="55"/>
      <c r="B2" s="55"/>
      <c r="C2" s="55"/>
      <c r="D2" s="55"/>
      <c r="E2" s="56" t="s">
        <v>181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3.5" thickBot="1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2" x14ac:dyDescent="0.2">
      <c r="B4" s="174" t="s">
        <v>182</v>
      </c>
      <c r="C4" s="523" t="s">
        <v>220</v>
      </c>
      <c r="D4" s="523"/>
      <c r="E4" s="523"/>
      <c r="F4" s="523"/>
      <c r="G4" s="523"/>
      <c r="H4" s="524"/>
      <c r="I4" s="26"/>
      <c r="J4" s="26"/>
      <c r="K4" s="26"/>
      <c r="L4" s="26"/>
      <c r="M4" s="26"/>
    </row>
    <row r="5" spans="1:32" x14ac:dyDescent="0.2">
      <c r="B5" s="175" t="s">
        <v>183</v>
      </c>
      <c r="C5" s="525" t="s">
        <v>210</v>
      </c>
      <c r="D5" s="525"/>
      <c r="E5" s="525"/>
      <c r="F5" s="525"/>
      <c r="G5" s="525"/>
      <c r="H5" s="526"/>
      <c r="I5" s="27"/>
      <c r="J5" s="27"/>
      <c r="K5" s="27"/>
      <c r="L5" s="27"/>
      <c r="M5" s="27"/>
    </row>
    <row r="6" spans="1:32" x14ac:dyDescent="0.2">
      <c r="B6" s="175" t="s">
        <v>24</v>
      </c>
      <c r="C6" s="515" t="s">
        <v>166</v>
      </c>
      <c r="D6" s="515"/>
      <c r="E6" s="515"/>
      <c r="F6" s="515"/>
      <c r="G6" s="515"/>
      <c r="H6" s="516"/>
      <c r="I6" s="27"/>
      <c r="J6" s="27"/>
      <c r="K6" s="27"/>
      <c r="L6" s="27"/>
      <c r="M6" s="27"/>
    </row>
    <row r="7" spans="1:32" x14ac:dyDescent="0.2">
      <c r="B7" s="175" t="s">
        <v>25</v>
      </c>
      <c r="C7" s="515" t="s">
        <v>167</v>
      </c>
      <c r="D7" s="515"/>
      <c r="E7" s="515"/>
      <c r="F7" s="515"/>
      <c r="G7" s="515"/>
      <c r="H7" s="516"/>
      <c r="I7" s="27"/>
      <c r="J7" s="27"/>
      <c r="K7" s="16"/>
      <c r="L7" s="27"/>
      <c r="M7" s="27"/>
    </row>
    <row r="8" spans="1:32" ht="13.5" thickBot="1" x14ac:dyDescent="0.25">
      <c r="B8" s="176" t="s">
        <v>154</v>
      </c>
      <c r="C8" s="517" t="s">
        <v>168</v>
      </c>
      <c r="D8" s="517"/>
      <c r="E8" s="517"/>
      <c r="F8" s="517"/>
      <c r="G8" s="517"/>
      <c r="H8" s="518"/>
      <c r="I8" s="27"/>
      <c r="J8" s="27"/>
      <c r="K8" s="16"/>
      <c r="L8" s="27"/>
      <c r="M8" s="27"/>
    </row>
    <row r="9" spans="1:32" x14ac:dyDescent="0.2">
      <c r="J9" s="2"/>
    </row>
    <row r="10" spans="1:32" x14ac:dyDescent="0.2">
      <c r="B10" s="3"/>
      <c r="J10" s="2"/>
    </row>
    <row r="11" spans="1:32" s="4" customFormat="1" ht="20.25" x14ac:dyDescent="0.2">
      <c r="B11" s="61" t="s">
        <v>93</v>
      </c>
      <c r="C11" s="61" t="s">
        <v>0</v>
      </c>
      <c r="D11" s="61" t="s">
        <v>1</v>
      </c>
      <c r="E11" s="6"/>
      <c r="G11" s="505" t="s">
        <v>64</v>
      </c>
      <c r="H11" s="506"/>
      <c r="I11" s="506"/>
      <c r="J11" s="506"/>
      <c r="K11" s="506"/>
      <c r="L11" s="506"/>
      <c r="N11" s="204" t="s">
        <v>163</v>
      </c>
    </row>
    <row r="12" spans="1:32" x14ac:dyDescent="0.2">
      <c r="B12" s="150" t="s">
        <v>2</v>
      </c>
      <c r="C12" s="401">
        <v>0</v>
      </c>
      <c r="D12" s="162">
        <f>IF(C$31&gt;0,C12/C$31,0)</f>
        <v>0</v>
      </c>
      <c r="E12" s="8"/>
      <c r="G12" s="497" t="s">
        <v>11</v>
      </c>
      <c r="H12" s="521"/>
      <c r="I12" s="521"/>
      <c r="J12" s="521"/>
      <c r="K12" s="521"/>
      <c r="L12" s="522"/>
      <c r="N12" s="153">
        <f>COUNTIF(AC37:AC56,"&gt;0")</f>
        <v>0</v>
      </c>
    </row>
    <row r="13" spans="1:32" x14ac:dyDescent="0.2">
      <c r="B13" s="151" t="s">
        <v>3</v>
      </c>
      <c r="C13" s="401">
        <v>0</v>
      </c>
      <c r="D13" s="162">
        <f t="shared" ref="D13:D28" si="0">IF(C$31&gt;0,C13/C$31,0)</f>
        <v>0</v>
      </c>
      <c r="E13" s="9"/>
      <c r="G13" s="497" t="s">
        <v>62</v>
      </c>
      <c r="H13" s="521"/>
      <c r="I13" s="521"/>
      <c r="J13" s="521"/>
      <c r="K13" s="521"/>
      <c r="L13" s="522"/>
      <c r="N13" s="153">
        <f>COUNTIF(AC62:AC81,"&gt;0")</f>
        <v>0</v>
      </c>
    </row>
    <row r="14" spans="1:32" x14ac:dyDescent="0.2">
      <c r="B14" s="182" t="s">
        <v>4</v>
      </c>
      <c r="C14" s="402">
        <v>0</v>
      </c>
      <c r="D14" s="210"/>
      <c r="E14" s="9"/>
      <c r="G14" s="497" t="s">
        <v>44</v>
      </c>
      <c r="H14" s="521"/>
      <c r="I14" s="521"/>
      <c r="J14" s="521"/>
      <c r="K14" s="521"/>
      <c r="L14" s="522"/>
      <c r="N14" s="153">
        <f>COUNTIF(AC87:AC106,"&gt;0")</f>
        <v>0</v>
      </c>
    </row>
    <row r="15" spans="1:32" x14ac:dyDescent="0.2">
      <c r="B15" s="151" t="s">
        <v>115</v>
      </c>
      <c r="C15" s="401">
        <v>0</v>
      </c>
      <c r="D15" s="162">
        <f t="shared" si="0"/>
        <v>0</v>
      </c>
      <c r="G15" s="497" t="s">
        <v>45</v>
      </c>
      <c r="H15" s="521"/>
      <c r="I15" s="521"/>
      <c r="J15" s="521"/>
      <c r="K15" s="521"/>
      <c r="L15" s="522"/>
      <c r="N15" s="153">
        <f>COUNTIF(AC112:AC131,"&gt;0")</f>
        <v>0</v>
      </c>
    </row>
    <row r="16" spans="1:32" x14ac:dyDescent="0.2">
      <c r="B16" s="151" t="s">
        <v>116</v>
      </c>
      <c r="C16" s="401">
        <v>0</v>
      </c>
      <c r="D16" s="162">
        <f t="shared" si="0"/>
        <v>0</v>
      </c>
      <c r="G16" s="497" t="s">
        <v>147</v>
      </c>
      <c r="H16" s="521"/>
      <c r="I16" s="521"/>
      <c r="J16" s="521"/>
      <c r="K16" s="521"/>
      <c r="L16" s="522"/>
      <c r="N16" s="153">
        <f>COUNTIF(AC133:AC152,"&gt;0")</f>
        <v>0</v>
      </c>
    </row>
    <row r="17" spans="2:14" x14ac:dyDescent="0.2">
      <c r="B17" s="151" t="s">
        <v>117</v>
      </c>
      <c r="C17" s="401">
        <v>0</v>
      </c>
      <c r="D17" s="162">
        <f t="shared" si="0"/>
        <v>0</v>
      </c>
      <c r="G17" s="497" t="s">
        <v>63</v>
      </c>
      <c r="H17" s="521"/>
      <c r="I17" s="521"/>
      <c r="J17" s="521"/>
      <c r="K17" s="521"/>
      <c r="L17" s="522"/>
      <c r="N17" s="153">
        <f>COUNTIF(AC158:AC177,"&gt;0")</f>
        <v>0</v>
      </c>
    </row>
    <row r="18" spans="2:14" x14ac:dyDescent="0.2">
      <c r="B18" s="151" t="s">
        <v>118</v>
      </c>
      <c r="C18" s="401">
        <v>0</v>
      </c>
      <c r="D18" s="162">
        <f t="shared" si="0"/>
        <v>0</v>
      </c>
      <c r="G18" s="497" t="s">
        <v>148</v>
      </c>
      <c r="H18" s="521"/>
      <c r="I18" s="521"/>
      <c r="J18" s="521"/>
      <c r="K18" s="521"/>
      <c r="L18" s="522"/>
      <c r="N18" s="153">
        <f>COUNTIF(AC179:AC198,"&gt;0")</f>
        <v>0</v>
      </c>
    </row>
    <row r="19" spans="2:14" x14ac:dyDescent="0.2">
      <c r="B19" s="151" t="s">
        <v>119</v>
      </c>
      <c r="C19" s="401">
        <v>0</v>
      </c>
      <c r="D19" s="162">
        <f t="shared" si="0"/>
        <v>0</v>
      </c>
      <c r="G19" s="497" t="s">
        <v>16</v>
      </c>
      <c r="H19" s="521"/>
      <c r="I19" s="521"/>
      <c r="J19" s="521"/>
      <c r="K19" s="521"/>
      <c r="L19" s="522"/>
      <c r="N19" s="153">
        <f>COUNTIF(AC204:AC223,"&gt;0")</f>
        <v>0</v>
      </c>
    </row>
    <row r="20" spans="2:14" s="10" customFormat="1" x14ac:dyDescent="0.2">
      <c r="B20" s="178" t="s">
        <v>107</v>
      </c>
      <c r="C20" s="190">
        <f>C12+C13+C15+C16+C17+C18+C19</f>
        <v>0</v>
      </c>
      <c r="D20" s="179">
        <f t="shared" si="0"/>
        <v>0</v>
      </c>
      <c r="E20" s="1"/>
      <c r="G20" s="497" t="s">
        <v>17</v>
      </c>
      <c r="H20" s="521"/>
      <c r="I20" s="521"/>
      <c r="J20" s="521"/>
      <c r="K20" s="521"/>
      <c r="L20" s="522"/>
      <c r="N20" s="153">
        <f>COUNTIF(AC229:AC248,"&gt;0")</f>
        <v>0</v>
      </c>
    </row>
    <row r="21" spans="2:14" x14ac:dyDescent="0.2">
      <c r="B21" s="118" t="s">
        <v>7</v>
      </c>
      <c r="C21" s="403">
        <v>0</v>
      </c>
      <c r="D21" s="163">
        <f t="shared" si="0"/>
        <v>0</v>
      </c>
      <c r="E21" s="13"/>
      <c r="G21" s="497" t="s">
        <v>22</v>
      </c>
      <c r="H21" s="521"/>
      <c r="I21" s="521"/>
      <c r="J21" s="521"/>
      <c r="K21" s="521"/>
      <c r="L21" s="522"/>
    </row>
    <row r="22" spans="2:14" x14ac:dyDescent="0.2">
      <c r="B22" s="180" t="s">
        <v>4</v>
      </c>
      <c r="C22" s="404">
        <v>0</v>
      </c>
      <c r="D22" s="181">
        <f t="shared" si="0"/>
        <v>0</v>
      </c>
      <c r="E22" s="9"/>
      <c r="G22" s="2"/>
    </row>
    <row r="23" spans="2:14" x14ac:dyDescent="0.2">
      <c r="B23" s="118" t="s">
        <v>120</v>
      </c>
      <c r="C23" s="403">
        <v>0</v>
      </c>
      <c r="D23" s="163">
        <f t="shared" si="0"/>
        <v>0</v>
      </c>
      <c r="E23" s="13"/>
      <c r="G23" s="2"/>
    </row>
    <row r="24" spans="2:14" ht="15.75" x14ac:dyDescent="0.2">
      <c r="B24" s="118" t="s">
        <v>121</v>
      </c>
      <c r="C24" s="403">
        <v>0</v>
      </c>
      <c r="D24" s="163">
        <f t="shared" si="0"/>
        <v>0</v>
      </c>
      <c r="E24" s="13"/>
      <c r="G24" s="527" t="s">
        <v>56</v>
      </c>
      <c r="H24" s="528"/>
      <c r="I24" s="528"/>
      <c r="J24" s="528"/>
      <c r="K24" s="528"/>
      <c r="L24" s="529"/>
    </row>
    <row r="25" spans="2:14" x14ac:dyDescent="0.2">
      <c r="B25" s="118" t="s">
        <v>122</v>
      </c>
      <c r="C25" s="403">
        <v>0</v>
      </c>
      <c r="D25" s="163">
        <f t="shared" si="0"/>
        <v>0</v>
      </c>
      <c r="E25" s="13"/>
      <c r="G25" s="214"/>
      <c r="H25" s="215"/>
      <c r="I25" s="215"/>
      <c r="J25" s="216"/>
      <c r="K25" s="215"/>
      <c r="L25" s="217"/>
    </row>
    <row r="26" spans="2:14" x14ac:dyDescent="0.2">
      <c r="B26" s="118" t="s">
        <v>123</v>
      </c>
      <c r="C26" s="403">
        <v>0</v>
      </c>
      <c r="D26" s="163">
        <f t="shared" si="0"/>
        <v>0</v>
      </c>
      <c r="E26" s="13"/>
      <c r="G26" s="108" t="s">
        <v>105</v>
      </c>
      <c r="H26" s="109"/>
      <c r="I26" s="109"/>
      <c r="J26" s="110"/>
      <c r="K26" s="109"/>
      <c r="L26" s="111"/>
    </row>
    <row r="27" spans="2:14" x14ac:dyDescent="0.2">
      <c r="B27" s="118" t="s">
        <v>124</v>
      </c>
      <c r="C27" s="403">
        <v>0</v>
      </c>
      <c r="D27" s="163">
        <f t="shared" si="0"/>
        <v>0</v>
      </c>
      <c r="E27" s="13"/>
      <c r="G27" s="164" t="s">
        <v>126</v>
      </c>
      <c r="H27" s="109"/>
      <c r="I27" s="109"/>
      <c r="J27" s="109"/>
      <c r="K27" s="113"/>
      <c r="L27" s="114"/>
    </row>
    <row r="28" spans="2:14" x14ac:dyDescent="0.2">
      <c r="B28" s="152" t="s">
        <v>125</v>
      </c>
      <c r="C28" s="403">
        <v>0</v>
      </c>
      <c r="D28" s="210">
        <f t="shared" si="0"/>
        <v>0</v>
      </c>
      <c r="E28" s="13"/>
      <c r="G28" s="164" t="s">
        <v>127</v>
      </c>
      <c r="H28" s="109"/>
      <c r="I28" s="109"/>
      <c r="J28" s="109"/>
      <c r="K28" s="113"/>
      <c r="L28" s="114"/>
    </row>
    <row r="29" spans="2:14" s="10" customFormat="1" x14ac:dyDescent="0.2">
      <c r="B29" s="68" t="s">
        <v>108</v>
      </c>
      <c r="C29" s="191">
        <f>C21+C23+C24+C25+C26+C27-C28</f>
        <v>0</v>
      </c>
      <c r="D29" s="149">
        <f>IF(C$31&lt;&gt;0,C29/C$31,0)</f>
        <v>0</v>
      </c>
      <c r="E29" s="11"/>
      <c r="G29" s="164" t="s">
        <v>132</v>
      </c>
      <c r="H29" s="109"/>
      <c r="I29" s="109"/>
      <c r="J29" s="109"/>
      <c r="K29" s="113"/>
      <c r="L29" s="114"/>
    </row>
    <row r="30" spans="2:14" ht="13.5" thickBot="1" x14ac:dyDescent="0.25">
      <c r="B30" s="14"/>
      <c r="C30" s="15"/>
      <c r="D30" s="16"/>
      <c r="E30" s="13"/>
      <c r="G30" s="164" t="s">
        <v>133</v>
      </c>
      <c r="H30" s="109"/>
      <c r="I30" s="109"/>
      <c r="J30" s="109"/>
      <c r="K30" s="113"/>
      <c r="L30" s="114"/>
    </row>
    <row r="31" spans="2:14" x14ac:dyDescent="0.2">
      <c r="B31" s="171" t="s">
        <v>155</v>
      </c>
      <c r="C31" s="208">
        <f>C29+C20</f>
        <v>0</v>
      </c>
      <c r="D31" s="209"/>
      <c r="E31" s="13"/>
      <c r="G31" s="164"/>
      <c r="H31" s="206" t="s">
        <v>157</v>
      </c>
      <c r="I31" s="109"/>
      <c r="J31" s="205" t="s">
        <v>164</v>
      </c>
      <c r="K31" s="113"/>
      <c r="L31" s="207" t="s">
        <v>156</v>
      </c>
    </row>
    <row r="32" spans="2:14" ht="12.75" customHeight="1" thickBot="1" x14ac:dyDescent="0.25">
      <c r="B32" s="172" t="s">
        <v>130</v>
      </c>
      <c r="C32" s="183">
        <f>C14+C22</f>
        <v>0</v>
      </c>
      <c r="D32" s="173">
        <f>IF(C31&gt;0,C32/C31,0)</f>
        <v>0</v>
      </c>
      <c r="G32" s="115"/>
      <c r="H32" s="116"/>
      <c r="I32" s="116"/>
      <c r="J32" s="116"/>
      <c r="K32" s="116"/>
      <c r="L32" s="117"/>
    </row>
    <row r="33" spans="2:32" ht="15" x14ac:dyDescent="0.2">
      <c r="B33" s="16"/>
      <c r="C33" s="16"/>
      <c r="D33" s="16"/>
      <c r="E33" s="16"/>
      <c r="F33" s="16"/>
      <c r="G33" s="28"/>
      <c r="H33" s="28"/>
      <c r="I33" s="28"/>
      <c r="J33" s="28"/>
      <c r="K33" s="28"/>
      <c r="L33" s="28"/>
      <c r="M33" s="28"/>
    </row>
    <row r="34" spans="2:32" ht="13.5" thickBot="1" x14ac:dyDescent="0.25">
      <c r="B34" s="16"/>
      <c r="C34" s="16"/>
      <c r="D34" s="16"/>
      <c r="E34" s="16"/>
      <c r="F34" s="16"/>
      <c r="G34" s="29"/>
      <c r="H34" s="16"/>
      <c r="I34" s="16"/>
      <c r="J34" s="16"/>
      <c r="K34" s="16"/>
      <c r="L34" s="16"/>
      <c r="M34" s="16"/>
    </row>
    <row r="35" spans="2:32" ht="13.5" customHeight="1" thickBot="1" x14ac:dyDescent="0.25">
      <c r="B35" s="530" t="s">
        <v>66</v>
      </c>
      <c r="C35" s="533" t="s">
        <v>27</v>
      </c>
      <c r="D35" s="533"/>
      <c r="E35" s="533" t="s">
        <v>28</v>
      </c>
      <c r="F35" s="533"/>
      <c r="G35" s="533"/>
      <c r="H35" s="534" t="s">
        <v>29</v>
      </c>
      <c r="I35" s="534"/>
      <c r="J35" s="534"/>
      <c r="K35" s="533" t="s">
        <v>30</v>
      </c>
      <c r="L35" s="533"/>
      <c r="M35" s="533"/>
      <c r="N35" s="533" t="s">
        <v>31</v>
      </c>
      <c r="O35" s="533"/>
      <c r="P35" s="533"/>
      <c r="Q35" s="533" t="s">
        <v>32</v>
      </c>
      <c r="R35" s="533"/>
      <c r="S35" s="533"/>
      <c r="T35" s="533" t="s">
        <v>33</v>
      </c>
      <c r="U35" s="533"/>
      <c r="V35" s="533"/>
      <c r="W35" s="533" t="s">
        <v>34</v>
      </c>
      <c r="X35" s="533"/>
      <c r="Y35" s="533"/>
      <c r="Z35" s="533" t="s">
        <v>35</v>
      </c>
      <c r="AA35" s="533"/>
      <c r="AB35" s="533"/>
      <c r="AC35" s="535" t="s">
        <v>22</v>
      </c>
      <c r="AD35" s="535" t="s">
        <v>134</v>
      </c>
      <c r="AE35" s="537" t="s">
        <v>135</v>
      </c>
      <c r="AF35" s="535" t="s">
        <v>128</v>
      </c>
    </row>
    <row r="36" spans="2:32" ht="12.75" customHeight="1" thickBot="1" x14ac:dyDescent="0.25">
      <c r="B36" s="531"/>
      <c r="C36" s="158" t="s">
        <v>36</v>
      </c>
      <c r="D36" s="159" t="s">
        <v>37</v>
      </c>
      <c r="E36" s="154" t="s">
        <v>38</v>
      </c>
      <c r="F36" s="155" t="s">
        <v>39</v>
      </c>
      <c r="G36" s="156" t="s">
        <v>22</v>
      </c>
      <c r="H36" s="154" t="s">
        <v>38</v>
      </c>
      <c r="I36" s="155" t="s">
        <v>39</v>
      </c>
      <c r="J36" s="156" t="s">
        <v>22</v>
      </c>
      <c r="K36" s="154" t="s">
        <v>38</v>
      </c>
      <c r="L36" s="155" t="s">
        <v>39</v>
      </c>
      <c r="M36" s="156" t="s">
        <v>22</v>
      </c>
      <c r="N36" s="154" t="s">
        <v>38</v>
      </c>
      <c r="O36" s="155" t="s">
        <v>39</v>
      </c>
      <c r="P36" s="156" t="s">
        <v>22</v>
      </c>
      <c r="Q36" s="154" t="s">
        <v>38</v>
      </c>
      <c r="R36" s="155" t="s">
        <v>39</v>
      </c>
      <c r="S36" s="156" t="s">
        <v>22</v>
      </c>
      <c r="T36" s="154" t="s">
        <v>38</v>
      </c>
      <c r="U36" s="155" t="s">
        <v>39</v>
      </c>
      <c r="V36" s="156" t="s">
        <v>22</v>
      </c>
      <c r="W36" s="154" t="s">
        <v>38</v>
      </c>
      <c r="X36" s="155" t="s">
        <v>39</v>
      </c>
      <c r="Y36" s="156" t="s">
        <v>22</v>
      </c>
      <c r="Z36" s="154" t="s">
        <v>38</v>
      </c>
      <c r="AA36" s="155" t="s">
        <v>39</v>
      </c>
      <c r="AB36" s="156" t="s">
        <v>22</v>
      </c>
      <c r="AC36" s="535"/>
      <c r="AD36" s="536"/>
      <c r="AE36" s="538"/>
      <c r="AF36" s="536"/>
    </row>
    <row r="37" spans="2:32" ht="12.75" customHeight="1" x14ac:dyDescent="0.2">
      <c r="B37" s="531"/>
      <c r="C37" s="405"/>
      <c r="D37" s="408"/>
      <c r="E37" s="411"/>
      <c r="F37" s="414"/>
      <c r="G37" s="185">
        <f t="shared" ref="G37:G56" si="1">E37*F37</f>
        <v>0</v>
      </c>
      <c r="H37" s="411"/>
      <c r="I37" s="414"/>
      <c r="J37" s="185">
        <f t="shared" ref="J37:J56" si="2">H37*I37</f>
        <v>0</v>
      </c>
      <c r="K37" s="411"/>
      <c r="L37" s="414"/>
      <c r="M37" s="185">
        <f t="shared" ref="M37:M56" si="3">K37*L37</f>
        <v>0</v>
      </c>
      <c r="N37" s="411"/>
      <c r="O37" s="414"/>
      <c r="P37" s="185">
        <f t="shared" ref="P37:P56" si="4">N37*O37</f>
        <v>0</v>
      </c>
      <c r="Q37" s="411"/>
      <c r="R37" s="414"/>
      <c r="S37" s="185">
        <f t="shared" ref="S37:S42" si="5">Q37*R37</f>
        <v>0</v>
      </c>
      <c r="T37" s="411"/>
      <c r="U37" s="414"/>
      <c r="V37" s="185">
        <f t="shared" ref="V37:V56" si="6">T37*U37</f>
        <v>0</v>
      </c>
      <c r="W37" s="411"/>
      <c r="X37" s="414"/>
      <c r="Y37" s="185">
        <f t="shared" ref="Y37:Y56" si="7">W37*X37</f>
        <v>0</v>
      </c>
      <c r="Z37" s="411"/>
      <c r="AA37" s="414"/>
      <c r="AB37" s="185">
        <f t="shared" ref="AB37:AB56" si="8">Z37*AA37</f>
        <v>0</v>
      </c>
      <c r="AC37" s="192">
        <f t="shared" ref="AC37:AC56" si="9">AB37+Y37+V37+S37+P37+M37+J37+G37</f>
        <v>0</v>
      </c>
      <c r="AD37" s="426"/>
      <c r="AE37" s="426"/>
      <c r="AF37" s="417"/>
    </row>
    <row r="38" spans="2:32" ht="12.75" customHeight="1" x14ac:dyDescent="0.2">
      <c r="B38" s="531"/>
      <c r="C38" s="406"/>
      <c r="D38" s="409"/>
      <c r="E38" s="412"/>
      <c r="F38" s="415"/>
      <c r="G38" s="186">
        <f t="shared" si="1"/>
        <v>0</v>
      </c>
      <c r="H38" s="412"/>
      <c r="I38" s="415"/>
      <c r="J38" s="186">
        <f t="shared" si="2"/>
        <v>0</v>
      </c>
      <c r="K38" s="412"/>
      <c r="L38" s="415"/>
      <c r="M38" s="186">
        <f t="shared" si="3"/>
        <v>0</v>
      </c>
      <c r="N38" s="412"/>
      <c r="O38" s="415"/>
      <c r="P38" s="186">
        <f t="shared" si="4"/>
        <v>0</v>
      </c>
      <c r="Q38" s="412"/>
      <c r="R38" s="415"/>
      <c r="S38" s="186">
        <f t="shared" si="5"/>
        <v>0</v>
      </c>
      <c r="T38" s="412"/>
      <c r="U38" s="415"/>
      <c r="V38" s="186">
        <f t="shared" si="6"/>
        <v>0</v>
      </c>
      <c r="W38" s="412"/>
      <c r="X38" s="415"/>
      <c r="Y38" s="186">
        <f t="shared" si="7"/>
        <v>0</v>
      </c>
      <c r="Z38" s="412"/>
      <c r="AA38" s="415"/>
      <c r="AB38" s="186">
        <f t="shared" si="8"/>
        <v>0</v>
      </c>
      <c r="AC38" s="193">
        <f t="shared" si="9"/>
        <v>0</v>
      </c>
      <c r="AD38" s="427"/>
      <c r="AE38" s="427"/>
      <c r="AF38" s="418"/>
    </row>
    <row r="39" spans="2:32" ht="12.75" customHeight="1" x14ac:dyDescent="0.2">
      <c r="B39" s="531"/>
      <c r="C39" s="406"/>
      <c r="D39" s="409"/>
      <c r="E39" s="412"/>
      <c r="F39" s="415"/>
      <c r="G39" s="186">
        <f t="shared" si="1"/>
        <v>0</v>
      </c>
      <c r="H39" s="412"/>
      <c r="I39" s="415"/>
      <c r="J39" s="186">
        <f t="shared" si="2"/>
        <v>0</v>
      </c>
      <c r="K39" s="412"/>
      <c r="L39" s="415"/>
      <c r="M39" s="186">
        <f t="shared" si="3"/>
        <v>0</v>
      </c>
      <c r="N39" s="412"/>
      <c r="O39" s="415"/>
      <c r="P39" s="186">
        <f t="shared" si="4"/>
        <v>0</v>
      </c>
      <c r="Q39" s="412"/>
      <c r="R39" s="415"/>
      <c r="S39" s="186">
        <f t="shared" si="5"/>
        <v>0</v>
      </c>
      <c r="T39" s="412"/>
      <c r="U39" s="415"/>
      <c r="V39" s="186">
        <f t="shared" si="6"/>
        <v>0</v>
      </c>
      <c r="W39" s="412"/>
      <c r="X39" s="415"/>
      <c r="Y39" s="186">
        <f t="shared" si="7"/>
        <v>0</v>
      </c>
      <c r="Z39" s="412"/>
      <c r="AA39" s="415"/>
      <c r="AB39" s="186">
        <f t="shared" si="8"/>
        <v>0</v>
      </c>
      <c r="AC39" s="193">
        <f t="shared" si="9"/>
        <v>0</v>
      </c>
      <c r="AD39" s="427"/>
      <c r="AE39" s="427"/>
      <c r="AF39" s="418"/>
    </row>
    <row r="40" spans="2:32" ht="12.75" customHeight="1" x14ac:dyDescent="0.2">
      <c r="B40" s="531"/>
      <c r="C40" s="406"/>
      <c r="D40" s="409"/>
      <c r="E40" s="412"/>
      <c r="F40" s="415"/>
      <c r="G40" s="186">
        <f t="shared" si="1"/>
        <v>0</v>
      </c>
      <c r="H40" s="412"/>
      <c r="I40" s="415"/>
      <c r="J40" s="186">
        <f t="shared" si="2"/>
        <v>0</v>
      </c>
      <c r="K40" s="412"/>
      <c r="L40" s="415"/>
      <c r="M40" s="186">
        <f t="shared" si="3"/>
        <v>0</v>
      </c>
      <c r="N40" s="412"/>
      <c r="O40" s="415"/>
      <c r="P40" s="186">
        <f t="shared" si="4"/>
        <v>0</v>
      </c>
      <c r="Q40" s="412"/>
      <c r="R40" s="415"/>
      <c r="S40" s="186">
        <f t="shared" si="5"/>
        <v>0</v>
      </c>
      <c r="T40" s="412"/>
      <c r="U40" s="415"/>
      <c r="V40" s="186">
        <f t="shared" si="6"/>
        <v>0</v>
      </c>
      <c r="W40" s="412"/>
      <c r="X40" s="415"/>
      <c r="Y40" s="186">
        <f t="shared" si="7"/>
        <v>0</v>
      </c>
      <c r="Z40" s="412"/>
      <c r="AA40" s="415"/>
      <c r="AB40" s="186">
        <f t="shared" si="8"/>
        <v>0</v>
      </c>
      <c r="AC40" s="193">
        <f t="shared" si="9"/>
        <v>0</v>
      </c>
      <c r="AD40" s="427"/>
      <c r="AE40" s="427"/>
      <c r="AF40" s="418"/>
    </row>
    <row r="41" spans="2:32" ht="12.75" customHeight="1" x14ac:dyDescent="0.2">
      <c r="B41" s="531"/>
      <c r="C41" s="406"/>
      <c r="D41" s="409"/>
      <c r="E41" s="412"/>
      <c r="F41" s="415"/>
      <c r="G41" s="186">
        <f t="shared" si="1"/>
        <v>0</v>
      </c>
      <c r="H41" s="412"/>
      <c r="I41" s="415"/>
      <c r="J41" s="186">
        <f t="shared" si="2"/>
        <v>0</v>
      </c>
      <c r="K41" s="412"/>
      <c r="L41" s="415"/>
      <c r="M41" s="186">
        <f t="shared" si="3"/>
        <v>0</v>
      </c>
      <c r="N41" s="412"/>
      <c r="O41" s="415"/>
      <c r="P41" s="186">
        <f t="shared" si="4"/>
        <v>0</v>
      </c>
      <c r="Q41" s="412"/>
      <c r="R41" s="415"/>
      <c r="S41" s="186">
        <f t="shared" si="5"/>
        <v>0</v>
      </c>
      <c r="T41" s="412"/>
      <c r="U41" s="415"/>
      <c r="V41" s="186">
        <f t="shared" si="6"/>
        <v>0</v>
      </c>
      <c r="W41" s="412"/>
      <c r="X41" s="415"/>
      <c r="Y41" s="186">
        <f t="shared" si="7"/>
        <v>0</v>
      </c>
      <c r="Z41" s="412"/>
      <c r="AA41" s="415"/>
      <c r="AB41" s="186">
        <f t="shared" si="8"/>
        <v>0</v>
      </c>
      <c r="AC41" s="193">
        <f t="shared" si="9"/>
        <v>0</v>
      </c>
      <c r="AD41" s="427"/>
      <c r="AE41" s="427"/>
      <c r="AF41" s="418"/>
    </row>
    <row r="42" spans="2:32" ht="12.75" customHeight="1" x14ac:dyDescent="0.2">
      <c r="B42" s="531"/>
      <c r="C42" s="406"/>
      <c r="D42" s="409"/>
      <c r="E42" s="412"/>
      <c r="F42" s="415"/>
      <c r="G42" s="186">
        <f t="shared" si="1"/>
        <v>0</v>
      </c>
      <c r="H42" s="412"/>
      <c r="I42" s="415"/>
      <c r="J42" s="186">
        <f t="shared" si="2"/>
        <v>0</v>
      </c>
      <c r="K42" s="412"/>
      <c r="L42" s="415"/>
      <c r="M42" s="186">
        <f t="shared" si="3"/>
        <v>0</v>
      </c>
      <c r="N42" s="412"/>
      <c r="O42" s="415"/>
      <c r="P42" s="186">
        <f t="shared" si="4"/>
        <v>0</v>
      </c>
      <c r="Q42" s="412"/>
      <c r="R42" s="415"/>
      <c r="S42" s="186">
        <f t="shared" si="5"/>
        <v>0</v>
      </c>
      <c r="T42" s="412"/>
      <c r="U42" s="415"/>
      <c r="V42" s="186">
        <f t="shared" si="6"/>
        <v>0</v>
      </c>
      <c r="W42" s="412"/>
      <c r="X42" s="415"/>
      <c r="Y42" s="186">
        <f t="shared" si="7"/>
        <v>0</v>
      </c>
      <c r="Z42" s="412"/>
      <c r="AA42" s="415"/>
      <c r="AB42" s="186">
        <f t="shared" si="8"/>
        <v>0</v>
      </c>
      <c r="AC42" s="193">
        <f t="shared" si="9"/>
        <v>0</v>
      </c>
      <c r="AD42" s="427"/>
      <c r="AE42" s="427"/>
      <c r="AF42" s="418"/>
    </row>
    <row r="43" spans="2:32" ht="12.75" customHeight="1" x14ac:dyDescent="0.2">
      <c r="B43" s="531"/>
      <c r="C43" s="406"/>
      <c r="D43" s="409"/>
      <c r="E43" s="412"/>
      <c r="F43" s="415"/>
      <c r="G43" s="186">
        <f t="shared" si="1"/>
        <v>0</v>
      </c>
      <c r="H43" s="412"/>
      <c r="I43" s="415"/>
      <c r="J43" s="186">
        <f t="shared" si="2"/>
        <v>0</v>
      </c>
      <c r="K43" s="412"/>
      <c r="L43" s="415"/>
      <c r="M43" s="186">
        <f t="shared" si="3"/>
        <v>0</v>
      </c>
      <c r="N43" s="412"/>
      <c r="O43" s="415"/>
      <c r="P43" s="186">
        <f t="shared" si="4"/>
        <v>0</v>
      </c>
      <c r="Q43" s="412"/>
      <c r="R43" s="415"/>
      <c r="S43" s="186">
        <f t="shared" ref="S43:S48" si="10">Q43*R43</f>
        <v>0</v>
      </c>
      <c r="T43" s="412"/>
      <c r="U43" s="415"/>
      <c r="V43" s="186">
        <f t="shared" si="6"/>
        <v>0</v>
      </c>
      <c r="W43" s="412"/>
      <c r="X43" s="415"/>
      <c r="Y43" s="186">
        <f t="shared" si="7"/>
        <v>0</v>
      </c>
      <c r="Z43" s="412"/>
      <c r="AA43" s="415"/>
      <c r="AB43" s="186">
        <f t="shared" si="8"/>
        <v>0</v>
      </c>
      <c r="AC43" s="193">
        <f t="shared" si="9"/>
        <v>0</v>
      </c>
      <c r="AD43" s="427"/>
      <c r="AE43" s="427"/>
      <c r="AF43" s="418"/>
    </row>
    <row r="44" spans="2:32" ht="12.75" customHeight="1" x14ac:dyDescent="0.2">
      <c r="B44" s="531"/>
      <c r="C44" s="406"/>
      <c r="D44" s="409"/>
      <c r="E44" s="412"/>
      <c r="F44" s="415"/>
      <c r="G44" s="186">
        <f t="shared" si="1"/>
        <v>0</v>
      </c>
      <c r="H44" s="412"/>
      <c r="I44" s="415"/>
      <c r="J44" s="186">
        <f t="shared" si="2"/>
        <v>0</v>
      </c>
      <c r="K44" s="412"/>
      <c r="L44" s="415"/>
      <c r="M44" s="186">
        <f t="shared" si="3"/>
        <v>0</v>
      </c>
      <c r="N44" s="412"/>
      <c r="O44" s="415"/>
      <c r="P44" s="186">
        <f t="shared" si="4"/>
        <v>0</v>
      </c>
      <c r="Q44" s="412"/>
      <c r="R44" s="415"/>
      <c r="S44" s="186">
        <f t="shared" si="10"/>
        <v>0</v>
      </c>
      <c r="T44" s="412"/>
      <c r="U44" s="415"/>
      <c r="V44" s="186">
        <f t="shared" si="6"/>
        <v>0</v>
      </c>
      <c r="W44" s="412"/>
      <c r="X44" s="415"/>
      <c r="Y44" s="186">
        <f t="shared" si="7"/>
        <v>0</v>
      </c>
      <c r="Z44" s="412"/>
      <c r="AA44" s="415"/>
      <c r="AB44" s="186">
        <f t="shared" si="8"/>
        <v>0</v>
      </c>
      <c r="AC44" s="193">
        <f t="shared" si="9"/>
        <v>0</v>
      </c>
      <c r="AD44" s="427"/>
      <c r="AE44" s="427"/>
      <c r="AF44" s="418"/>
    </row>
    <row r="45" spans="2:32" ht="12.75" customHeight="1" x14ac:dyDescent="0.2">
      <c r="B45" s="531"/>
      <c r="C45" s="406"/>
      <c r="D45" s="409"/>
      <c r="E45" s="412"/>
      <c r="F45" s="415"/>
      <c r="G45" s="186">
        <f t="shared" si="1"/>
        <v>0</v>
      </c>
      <c r="H45" s="412"/>
      <c r="I45" s="415"/>
      <c r="J45" s="186">
        <f t="shared" si="2"/>
        <v>0</v>
      </c>
      <c r="K45" s="412"/>
      <c r="L45" s="415"/>
      <c r="M45" s="186">
        <f t="shared" si="3"/>
        <v>0</v>
      </c>
      <c r="N45" s="412"/>
      <c r="O45" s="415"/>
      <c r="P45" s="186">
        <f t="shared" si="4"/>
        <v>0</v>
      </c>
      <c r="Q45" s="412"/>
      <c r="R45" s="415"/>
      <c r="S45" s="186">
        <f t="shared" si="10"/>
        <v>0</v>
      </c>
      <c r="T45" s="412"/>
      <c r="U45" s="415"/>
      <c r="V45" s="186">
        <f t="shared" si="6"/>
        <v>0</v>
      </c>
      <c r="W45" s="412"/>
      <c r="X45" s="415"/>
      <c r="Y45" s="186">
        <f t="shared" si="7"/>
        <v>0</v>
      </c>
      <c r="Z45" s="412"/>
      <c r="AA45" s="415"/>
      <c r="AB45" s="186">
        <f t="shared" si="8"/>
        <v>0</v>
      </c>
      <c r="AC45" s="193">
        <f t="shared" si="9"/>
        <v>0</v>
      </c>
      <c r="AD45" s="427"/>
      <c r="AE45" s="427"/>
      <c r="AF45" s="418"/>
    </row>
    <row r="46" spans="2:32" ht="12.75" customHeight="1" x14ac:dyDescent="0.2">
      <c r="B46" s="531"/>
      <c r="C46" s="406"/>
      <c r="D46" s="409"/>
      <c r="E46" s="412"/>
      <c r="F46" s="415"/>
      <c r="G46" s="186">
        <f t="shared" si="1"/>
        <v>0</v>
      </c>
      <c r="H46" s="412"/>
      <c r="I46" s="415"/>
      <c r="J46" s="186">
        <f t="shared" si="2"/>
        <v>0</v>
      </c>
      <c r="K46" s="412"/>
      <c r="L46" s="415"/>
      <c r="M46" s="186">
        <f t="shared" si="3"/>
        <v>0</v>
      </c>
      <c r="N46" s="412"/>
      <c r="O46" s="415"/>
      <c r="P46" s="186">
        <f t="shared" si="4"/>
        <v>0</v>
      </c>
      <c r="Q46" s="412"/>
      <c r="R46" s="415"/>
      <c r="S46" s="186">
        <f t="shared" si="10"/>
        <v>0</v>
      </c>
      <c r="T46" s="412"/>
      <c r="U46" s="415"/>
      <c r="V46" s="186">
        <f t="shared" si="6"/>
        <v>0</v>
      </c>
      <c r="W46" s="412"/>
      <c r="X46" s="415"/>
      <c r="Y46" s="186">
        <f t="shared" si="7"/>
        <v>0</v>
      </c>
      <c r="Z46" s="412"/>
      <c r="AA46" s="415"/>
      <c r="AB46" s="186">
        <f t="shared" si="8"/>
        <v>0</v>
      </c>
      <c r="AC46" s="193">
        <f t="shared" si="9"/>
        <v>0</v>
      </c>
      <c r="AD46" s="427"/>
      <c r="AE46" s="427"/>
      <c r="AF46" s="418"/>
    </row>
    <row r="47" spans="2:32" ht="12.75" customHeight="1" x14ac:dyDescent="0.2">
      <c r="B47" s="531"/>
      <c r="C47" s="406"/>
      <c r="D47" s="409"/>
      <c r="E47" s="412"/>
      <c r="F47" s="415"/>
      <c r="G47" s="186">
        <f t="shared" si="1"/>
        <v>0</v>
      </c>
      <c r="H47" s="412"/>
      <c r="I47" s="415"/>
      <c r="J47" s="186">
        <f t="shared" si="2"/>
        <v>0</v>
      </c>
      <c r="K47" s="412"/>
      <c r="L47" s="415"/>
      <c r="M47" s="186">
        <f t="shared" si="3"/>
        <v>0</v>
      </c>
      <c r="N47" s="412"/>
      <c r="O47" s="415"/>
      <c r="P47" s="186">
        <f t="shared" si="4"/>
        <v>0</v>
      </c>
      <c r="Q47" s="412"/>
      <c r="R47" s="415"/>
      <c r="S47" s="186">
        <f t="shared" si="10"/>
        <v>0</v>
      </c>
      <c r="T47" s="412"/>
      <c r="U47" s="415"/>
      <c r="V47" s="186">
        <f t="shared" si="6"/>
        <v>0</v>
      </c>
      <c r="W47" s="412"/>
      <c r="X47" s="415"/>
      <c r="Y47" s="186">
        <f t="shared" si="7"/>
        <v>0</v>
      </c>
      <c r="Z47" s="412"/>
      <c r="AA47" s="415"/>
      <c r="AB47" s="186">
        <f t="shared" si="8"/>
        <v>0</v>
      </c>
      <c r="AC47" s="193">
        <f t="shared" si="9"/>
        <v>0</v>
      </c>
      <c r="AD47" s="427"/>
      <c r="AE47" s="427"/>
      <c r="AF47" s="418"/>
    </row>
    <row r="48" spans="2:32" ht="12.75" customHeight="1" x14ac:dyDescent="0.2">
      <c r="B48" s="531"/>
      <c r="C48" s="406"/>
      <c r="D48" s="409"/>
      <c r="E48" s="412"/>
      <c r="F48" s="415"/>
      <c r="G48" s="186">
        <f t="shared" si="1"/>
        <v>0</v>
      </c>
      <c r="H48" s="412"/>
      <c r="I48" s="415"/>
      <c r="J48" s="186">
        <f t="shared" si="2"/>
        <v>0</v>
      </c>
      <c r="K48" s="412"/>
      <c r="L48" s="415"/>
      <c r="M48" s="186">
        <f t="shared" si="3"/>
        <v>0</v>
      </c>
      <c r="N48" s="412"/>
      <c r="O48" s="415"/>
      <c r="P48" s="186">
        <f t="shared" si="4"/>
        <v>0</v>
      </c>
      <c r="Q48" s="412"/>
      <c r="R48" s="415"/>
      <c r="S48" s="186">
        <f t="shared" si="10"/>
        <v>0</v>
      </c>
      <c r="T48" s="412"/>
      <c r="U48" s="415"/>
      <c r="V48" s="186">
        <f t="shared" si="6"/>
        <v>0</v>
      </c>
      <c r="W48" s="412"/>
      <c r="X48" s="415"/>
      <c r="Y48" s="186">
        <f t="shared" si="7"/>
        <v>0</v>
      </c>
      <c r="Z48" s="412"/>
      <c r="AA48" s="415"/>
      <c r="AB48" s="186">
        <f t="shared" si="8"/>
        <v>0</v>
      </c>
      <c r="AC48" s="193">
        <f t="shared" si="9"/>
        <v>0</v>
      </c>
      <c r="AD48" s="427"/>
      <c r="AE48" s="427"/>
      <c r="AF48" s="418"/>
    </row>
    <row r="49" spans="2:32" ht="12.75" customHeight="1" x14ac:dyDescent="0.2">
      <c r="B49" s="531"/>
      <c r="C49" s="406"/>
      <c r="D49" s="409"/>
      <c r="E49" s="412"/>
      <c r="F49" s="415"/>
      <c r="G49" s="186">
        <f t="shared" si="1"/>
        <v>0</v>
      </c>
      <c r="H49" s="412"/>
      <c r="I49" s="415"/>
      <c r="J49" s="186">
        <f t="shared" si="2"/>
        <v>0</v>
      </c>
      <c r="K49" s="412"/>
      <c r="L49" s="415"/>
      <c r="M49" s="186">
        <f t="shared" si="3"/>
        <v>0</v>
      </c>
      <c r="N49" s="412"/>
      <c r="O49" s="415"/>
      <c r="P49" s="186">
        <f t="shared" si="4"/>
        <v>0</v>
      </c>
      <c r="Q49" s="412"/>
      <c r="R49" s="415"/>
      <c r="S49" s="186">
        <f t="shared" ref="S49:S54" si="11">Q49*R49</f>
        <v>0</v>
      </c>
      <c r="T49" s="412"/>
      <c r="U49" s="415"/>
      <c r="V49" s="186">
        <f t="shared" si="6"/>
        <v>0</v>
      </c>
      <c r="W49" s="412"/>
      <c r="X49" s="415"/>
      <c r="Y49" s="186">
        <f t="shared" si="7"/>
        <v>0</v>
      </c>
      <c r="Z49" s="412"/>
      <c r="AA49" s="415"/>
      <c r="AB49" s="186">
        <f t="shared" si="8"/>
        <v>0</v>
      </c>
      <c r="AC49" s="193">
        <f t="shared" si="9"/>
        <v>0</v>
      </c>
      <c r="AD49" s="427"/>
      <c r="AE49" s="427"/>
      <c r="AF49" s="418"/>
    </row>
    <row r="50" spans="2:32" ht="12.75" customHeight="1" x14ac:dyDescent="0.2">
      <c r="B50" s="531"/>
      <c r="C50" s="406"/>
      <c r="D50" s="409"/>
      <c r="E50" s="412"/>
      <c r="F50" s="415"/>
      <c r="G50" s="186">
        <f t="shared" si="1"/>
        <v>0</v>
      </c>
      <c r="H50" s="412"/>
      <c r="I50" s="415"/>
      <c r="J50" s="186">
        <f t="shared" si="2"/>
        <v>0</v>
      </c>
      <c r="K50" s="412"/>
      <c r="L50" s="415"/>
      <c r="M50" s="186">
        <f t="shared" si="3"/>
        <v>0</v>
      </c>
      <c r="N50" s="412"/>
      <c r="O50" s="415"/>
      <c r="P50" s="186">
        <f t="shared" si="4"/>
        <v>0</v>
      </c>
      <c r="Q50" s="412"/>
      <c r="R50" s="415"/>
      <c r="S50" s="186">
        <f t="shared" si="11"/>
        <v>0</v>
      </c>
      <c r="T50" s="412"/>
      <c r="U50" s="415"/>
      <c r="V50" s="186">
        <f t="shared" si="6"/>
        <v>0</v>
      </c>
      <c r="W50" s="412"/>
      <c r="X50" s="415"/>
      <c r="Y50" s="186">
        <f t="shared" si="7"/>
        <v>0</v>
      </c>
      <c r="Z50" s="412"/>
      <c r="AA50" s="415"/>
      <c r="AB50" s="186">
        <f t="shared" si="8"/>
        <v>0</v>
      </c>
      <c r="AC50" s="193">
        <f t="shared" si="9"/>
        <v>0</v>
      </c>
      <c r="AD50" s="427"/>
      <c r="AE50" s="427"/>
      <c r="AF50" s="418"/>
    </row>
    <row r="51" spans="2:32" ht="12.75" customHeight="1" x14ac:dyDescent="0.2">
      <c r="B51" s="531"/>
      <c r="C51" s="406"/>
      <c r="D51" s="409"/>
      <c r="E51" s="412"/>
      <c r="F51" s="415"/>
      <c r="G51" s="186">
        <f t="shared" si="1"/>
        <v>0</v>
      </c>
      <c r="H51" s="412"/>
      <c r="I51" s="415"/>
      <c r="J51" s="186">
        <f t="shared" si="2"/>
        <v>0</v>
      </c>
      <c r="K51" s="412"/>
      <c r="L51" s="415"/>
      <c r="M51" s="186">
        <f t="shared" si="3"/>
        <v>0</v>
      </c>
      <c r="N51" s="412"/>
      <c r="O51" s="415"/>
      <c r="P51" s="186">
        <f t="shared" si="4"/>
        <v>0</v>
      </c>
      <c r="Q51" s="412"/>
      <c r="R51" s="415"/>
      <c r="S51" s="186">
        <f t="shared" si="11"/>
        <v>0</v>
      </c>
      <c r="T51" s="412"/>
      <c r="U51" s="415"/>
      <c r="V51" s="186">
        <f t="shared" si="6"/>
        <v>0</v>
      </c>
      <c r="W51" s="412"/>
      <c r="X51" s="415"/>
      <c r="Y51" s="186">
        <f t="shared" si="7"/>
        <v>0</v>
      </c>
      <c r="Z51" s="412"/>
      <c r="AA51" s="415"/>
      <c r="AB51" s="186">
        <f t="shared" si="8"/>
        <v>0</v>
      </c>
      <c r="AC51" s="193">
        <f t="shared" si="9"/>
        <v>0</v>
      </c>
      <c r="AD51" s="427"/>
      <c r="AE51" s="427"/>
      <c r="AF51" s="418"/>
    </row>
    <row r="52" spans="2:32" ht="12.75" customHeight="1" x14ac:dyDescent="0.2">
      <c r="B52" s="531"/>
      <c r="C52" s="406"/>
      <c r="D52" s="409"/>
      <c r="E52" s="412"/>
      <c r="F52" s="415"/>
      <c r="G52" s="186">
        <f t="shared" si="1"/>
        <v>0</v>
      </c>
      <c r="H52" s="412"/>
      <c r="I52" s="415"/>
      <c r="J52" s="186">
        <f t="shared" si="2"/>
        <v>0</v>
      </c>
      <c r="K52" s="412"/>
      <c r="L52" s="415"/>
      <c r="M52" s="186">
        <f t="shared" si="3"/>
        <v>0</v>
      </c>
      <c r="N52" s="412"/>
      <c r="O52" s="415"/>
      <c r="P52" s="186">
        <f t="shared" si="4"/>
        <v>0</v>
      </c>
      <c r="Q52" s="412"/>
      <c r="R52" s="415"/>
      <c r="S52" s="186">
        <f t="shared" si="11"/>
        <v>0</v>
      </c>
      <c r="T52" s="412"/>
      <c r="U52" s="415"/>
      <c r="V52" s="186">
        <f t="shared" si="6"/>
        <v>0</v>
      </c>
      <c r="W52" s="412"/>
      <c r="X52" s="415"/>
      <c r="Y52" s="186">
        <f t="shared" si="7"/>
        <v>0</v>
      </c>
      <c r="Z52" s="412"/>
      <c r="AA52" s="415"/>
      <c r="AB52" s="186">
        <f t="shared" si="8"/>
        <v>0</v>
      </c>
      <c r="AC52" s="193">
        <f t="shared" si="9"/>
        <v>0</v>
      </c>
      <c r="AD52" s="427"/>
      <c r="AE52" s="427"/>
      <c r="AF52" s="418"/>
    </row>
    <row r="53" spans="2:32" ht="12.75" customHeight="1" x14ac:dyDescent="0.2">
      <c r="B53" s="531"/>
      <c r="C53" s="406"/>
      <c r="D53" s="409"/>
      <c r="E53" s="412"/>
      <c r="F53" s="415"/>
      <c r="G53" s="186">
        <f t="shared" si="1"/>
        <v>0</v>
      </c>
      <c r="H53" s="412"/>
      <c r="I53" s="415"/>
      <c r="J53" s="186">
        <f t="shared" si="2"/>
        <v>0</v>
      </c>
      <c r="K53" s="412"/>
      <c r="L53" s="415"/>
      <c r="M53" s="186">
        <f t="shared" si="3"/>
        <v>0</v>
      </c>
      <c r="N53" s="412"/>
      <c r="O53" s="415"/>
      <c r="P53" s="186">
        <f t="shared" si="4"/>
        <v>0</v>
      </c>
      <c r="Q53" s="412"/>
      <c r="R53" s="415"/>
      <c r="S53" s="186">
        <f t="shared" si="11"/>
        <v>0</v>
      </c>
      <c r="T53" s="412"/>
      <c r="U53" s="415"/>
      <c r="V53" s="186">
        <f t="shared" si="6"/>
        <v>0</v>
      </c>
      <c r="W53" s="412"/>
      <c r="X53" s="415"/>
      <c r="Y53" s="186">
        <f t="shared" si="7"/>
        <v>0</v>
      </c>
      <c r="Z53" s="412"/>
      <c r="AA53" s="415"/>
      <c r="AB53" s="186">
        <f t="shared" si="8"/>
        <v>0</v>
      </c>
      <c r="AC53" s="193">
        <f t="shared" si="9"/>
        <v>0</v>
      </c>
      <c r="AD53" s="427"/>
      <c r="AE53" s="427"/>
      <c r="AF53" s="418"/>
    </row>
    <row r="54" spans="2:32" ht="12.75" customHeight="1" x14ac:dyDescent="0.2">
      <c r="B54" s="531"/>
      <c r="C54" s="406"/>
      <c r="D54" s="409"/>
      <c r="E54" s="412"/>
      <c r="F54" s="415"/>
      <c r="G54" s="186">
        <f t="shared" si="1"/>
        <v>0</v>
      </c>
      <c r="H54" s="412"/>
      <c r="I54" s="415"/>
      <c r="J54" s="186">
        <f t="shared" si="2"/>
        <v>0</v>
      </c>
      <c r="K54" s="412"/>
      <c r="L54" s="415"/>
      <c r="M54" s="186">
        <f t="shared" si="3"/>
        <v>0</v>
      </c>
      <c r="N54" s="412"/>
      <c r="O54" s="415"/>
      <c r="P54" s="186">
        <f t="shared" si="4"/>
        <v>0</v>
      </c>
      <c r="Q54" s="412"/>
      <c r="R54" s="415"/>
      <c r="S54" s="186">
        <f t="shared" si="11"/>
        <v>0</v>
      </c>
      <c r="T54" s="412"/>
      <c r="U54" s="415"/>
      <c r="V54" s="186">
        <f t="shared" si="6"/>
        <v>0</v>
      </c>
      <c r="W54" s="412"/>
      <c r="X54" s="415"/>
      <c r="Y54" s="186">
        <f t="shared" si="7"/>
        <v>0</v>
      </c>
      <c r="Z54" s="412"/>
      <c r="AA54" s="415"/>
      <c r="AB54" s="186">
        <f t="shared" si="8"/>
        <v>0</v>
      </c>
      <c r="AC54" s="193">
        <f t="shared" si="9"/>
        <v>0</v>
      </c>
      <c r="AD54" s="427"/>
      <c r="AE54" s="427"/>
      <c r="AF54" s="418"/>
    </row>
    <row r="55" spans="2:32" ht="12.75" customHeight="1" x14ac:dyDescent="0.2">
      <c r="B55" s="531"/>
      <c r="C55" s="406"/>
      <c r="D55" s="409"/>
      <c r="E55" s="412"/>
      <c r="F55" s="415"/>
      <c r="G55" s="186">
        <f t="shared" si="1"/>
        <v>0</v>
      </c>
      <c r="H55" s="412"/>
      <c r="I55" s="415"/>
      <c r="J55" s="186">
        <f t="shared" si="2"/>
        <v>0</v>
      </c>
      <c r="K55" s="412"/>
      <c r="L55" s="415"/>
      <c r="M55" s="186">
        <f t="shared" si="3"/>
        <v>0</v>
      </c>
      <c r="N55" s="412"/>
      <c r="O55" s="415"/>
      <c r="P55" s="186">
        <f t="shared" si="4"/>
        <v>0</v>
      </c>
      <c r="Q55" s="412"/>
      <c r="R55" s="415"/>
      <c r="S55" s="186">
        <f t="shared" ref="S55:S56" si="12">Q55*R55</f>
        <v>0</v>
      </c>
      <c r="T55" s="412"/>
      <c r="U55" s="415"/>
      <c r="V55" s="186">
        <f t="shared" si="6"/>
        <v>0</v>
      </c>
      <c r="W55" s="412"/>
      <c r="X55" s="415"/>
      <c r="Y55" s="186">
        <f t="shared" si="7"/>
        <v>0</v>
      </c>
      <c r="Z55" s="412"/>
      <c r="AA55" s="415"/>
      <c r="AB55" s="186">
        <f t="shared" si="8"/>
        <v>0</v>
      </c>
      <c r="AC55" s="193">
        <f t="shared" si="9"/>
        <v>0</v>
      </c>
      <c r="AD55" s="427"/>
      <c r="AE55" s="427"/>
      <c r="AF55" s="418"/>
    </row>
    <row r="56" spans="2:32" ht="12.75" customHeight="1" thickBot="1" x14ac:dyDescent="0.25">
      <c r="B56" s="532"/>
      <c r="C56" s="407"/>
      <c r="D56" s="410"/>
      <c r="E56" s="413"/>
      <c r="F56" s="416"/>
      <c r="G56" s="187">
        <f t="shared" si="1"/>
        <v>0</v>
      </c>
      <c r="H56" s="413"/>
      <c r="I56" s="416"/>
      <c r="J56" s="187">
        <f t="shared" si="2"/>
        <v>0</v>
      </c>
      <c r="K56" s="413"/>
      <c r="L56" s="416"/>
      <c r="M56" s="187">
        <f t="shared" si="3"/>
        <v>0</v>
      </c>
      <c r="N56" s="413"/>
      <c r="O56" s="416"/>
      <c r="P56" s="187">
        <f t="shared" si="4"/>
        <v>0</v>
      </c>
      <c r="Q56" s="413"/>
      <c r="R56" s="416"/>
      <c r="S56" s="187">
        <f t="shared" si="12"/>
        <v>0</v>
      </c>
      <c r="T56" s="413"/>
      <c r="U56" s="416"/>
      <c r="V56" s="187">
        <f t="shared" si="6"/>
        <v>0</v>
      </c>
      <c r="W56" s="413"/>
      <c r="X56" s="416"/>
      <c r="Y56" s="187">
        <f t="shared" si="7"/>
        <v>0</v>
      </c>
      <c r="Z56" s="413"/>
      <c r="AA56" s="416"/>
      <c r="AB56" s="187">
        <f t="shared" si="8"/>
        <v>0</v>
      </c>
      <c r="AC56" s="194">
        <f t="shared" si="9"/>
        <v>0</v>
      </c>
      <c r="AD56" s="427"/>
      <c r="AE56" s="427"/>
      <c r="AF56" s="419"/>
    </row>
    <row r="57" spans="2:32" ht="13.5" thickBot="1" x14ac:dyDescent="0.25">
      <c r="B57" s="533" t="s">
        <v>40</v>
      </c>
      <c r="C57" s="533"/>
      <c r="D57" s="533"/>
      <c r="E57" s="539">
        <f>SUM(G37:G56)</f>
        <v>0</v>
      </c>
      <c r="F57" s="539"/>
      <c r="G57" s="539"/>
      <c r="H57" s="539">
        <f>SUM(J37:J56)</f>
        <v>0</v>
      </c>
      <c r="I57" s="539"/>
      <c r="J57" s="539"/>
      <c r="K57" s="539">
        <f>SUM(M37:M56)</f>
        <v>0</v>
      </c>
      <c r="L57" s="539"/>
      <c r="M57" s="539"/>
      <c r="N57" s="539">
        <f>SUM(P37:P56)</f>
        <v>0</v>
      </c>
      <c r="O57" s="539"/>
      <c r="P57" s="539"/>
      <c r="Q57" s="539">
        <f>SUM(S37:S56)</f>
        <v>0</v>
      </c>
      <c r="R57" s="539"/>
      <c r="S57" s="539"/>
      <c r="T57" s="539">
        <f>SUM(V37:V56)</f>
        <v>0</v>
      </c>
      <c r="U57" s="539"/>
      <c r="V57" s="539"/>
      <c r="W57" s="539">
        <f>SUM(Y37:Y56)</f>
        <v>0</v>
      </c>
      <c r="X57" s="539"/>
      <c r="Y57" s="539"/>
      <c r="Z57" s="539">
        <f>SUM(AB37:AB56)</f>
        <v>0</v>
      </c>
      <c r="AA57" s="539"/>
      <c r="AB57" s="539"/>
      <c r="AC57" s="188">
        <f>SUM(AC37:AC56)</f>
        <v>0</v>
      </c>
      <c r="AD57" s="165"/>
      <c r="AE57" s="165"/>
      <c r="AF57" s="166"/>
    </row>
    <row r="58" spans="2:32" ht="12" customHeight="1" x14ac:dyDescent="0.2">
      <c r="B58" s="8"/>
      <c r="C58" s="8"/>
      <c r="D58" s="8"/>
      <c r="E58" s="8"/>
      <c r="F58" s="8"/>
      <c r="G58" s="8"/>
      <c r="H58" s="3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AC58" s="1">
        <f>COUNTIF(AC37:AC56,"&gt;0")</f>
        <v>0</v>
      </c>
    </row>
    <row r="59" spans="2:32" ht="12" customHeight="1" thickBo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32" ht="15.75" customHeight="1" thickBot="1" x14ac:dyDescent="0.25">
      <c r="B60" s="530" t="s">
        <v>41</v>
      </c>
      <c r="C60" s="533" t="s">
        <v>27</v>
      </c>
      <c r="D60" s="533"/>
      <c r="E60" s="533" t="s">
        <v>28</v>
      </c>
      <c r="F60" s="533"/>
      <c r="G60" s="533"/>
      <c r="H60" s="534" t="s">
        <v>29</v>
      </c>
      <c r="I60" s="534"/>
      <c r="J60" s="534"/>
      <c r="K60" s="533" t="s">
        <v>30</v>
      </c>
      <c r="L60" s="533"/>
      <c r="M60" s="533"/>
      <c r="N60" s="533" t="s">
        <v>31</v>
      </c>
      <c r="O60" s="533"/>
      <c r="P60" s="533"/>
      <c r="Q60" s="533" t="s">
        <v>32</v>
      </c>
      <c r="R60" s="533"/>
      <c r="S60" s="533"/>
      <c r="T60" s="533" t="s">
        <v>33</v>
      </c>
      <c r="U60" s="533"/>
      <c r="V60" s="533"/>
      <c r="W60" s="533" t="s">
        <v>34</v>
      </c>
      <c r="X60" s="533"/>
      <c r="Y60" s="533"/>
      <c r="Z60" s="533" t="s">
        <v>35</v>
      </c>
      <c r="AA60" s="533"/>
      <c r="AB60" s="533"/>
      <c r="AC60" s="535" t="s">
        <v>22</v>
      </c>
      <c r="AD60" s="535" t="s">
        <v>134</v>
      </c>
      <c r="AE60" s="537" t="s">
        <v>135</v>
      </c>
      <c r="AF60" s="535" t="s">
        <v>128</v>
      </c>
    </row>
    <row r="61" spans="2:32" ht="12.75" customHeight="1" thickBot="1" x14ac:dyDescent="0.25">
      <c r="B61" s="531"/>
      <c r="C61" s="158"/>
      <c r="D61" s="159"/>
      <c r="E61" s="154" t="s">
        <v>42</v>
      </c>
      <c r="F61" s="155" t="s">
        <v>43</v>
      </c>
      <c r="G61" s="156" t="s">
        <v>22</v>
      </c>
      <c r="H61" s="154" t="s">
        <v>42</v>
      </c>
      <c r="I61" s="155" t="s">
        <v>43</v>
      </c>
      <c r="J61" s="156" t="s">
        <v>22</v>
      </c>
      <c r="K61" s="154" t="s">
        <v>42</v>
      </c>
      <c r="L61" s="155" t="s">
        <v>43</v>
      </c>
      <c r="M61" s="156" t="s">
        <v>22</v>
      </c>
      <c r="N61" s="154" t="s">
        <v>42</v>
      </c>
      <c r="O61" s="155" t="s">
        <v>43</v>
      </c>
      <c r="P61" s="156" t="s">
        <v>22</v>
      </c>
      <c r="Q61" s="154" t="s">
        <v>42</v>
      </c>
      <c r="R61" s="155" t="s">
        <v>43</v>
      </c>
      <c r="S61" s="156" t="s">
        <v>22</v>
      </c>
      <c r="T61" s="154" t="s">
        <v>42</v>
      </c>
      <c r="U61" s="155" t="s">
        <v>43</v>
      </c>
      <c r="V61" s="156" t="s">
        <v>22</v>
      </c>
      <c r="W61" s="154" t="s">
        <v>42</v>
      </c>
      <c r="X61" s="155" t="s">
        <v>43</v>
      </c>
      <c r="Y61" s="156" t="s">
        <v>22</v>
      </c>
      <c r="Z61" s="154" t="s">
        <v>42</v>
      </c>
      <c r="AA61" s="155" t="s">
        <v>43</v>
      </c>
      <c r="AB61" s="156" t="s">
        <v>22</v>
      </c>
      <c r="AC61" s="535"/>
      <c r="AD61" s="536"/>
      <c r="AE61" s="538"/>
      <c r="AF61" s="536"/>
    </row>
    <row r="62" spans="2:32" ht="12.75" customHeight="1" x14ac:dyDescent="0.2">
      <c r="B62" s="531"/>
      <c r="C62" s="405"/>
      <c r="D62" s="408"/>
      <c r="E62" s="411"/>
      <c r="F62" s="414"/>
      <c r="G62" s="185">
        <f t="shared" ref="G62:G81" si="13">E62*F62</f>
        <v>0</v>
      </c>
      <c r="H62" s="411"/>
      <c r="I62" s="414"/>
      <c r="J62" s="185">
        <f t="shared" ref="J62:J81" si="14">H62*I62</f>
        <v>0</v>
      </c>
      <c r="K62" s="411"/>
      <c r="L62" s="414"/>
      <c r="M62" s="185">
        <f t="shared" ref="M62:M81" si="15">K62*L62</f>
        <v>0</v>
      </c>
      <c r="N62" s="411"/>
      <c r="O62" s="414"/>
      <c r="P62" s="185">
        <f t="shared" ref="P62:P81" si="16">N62*O62</f>
        <v>0</v>
      </c>
      <c r="Q62" s="411"/>
      <c r="R62" s="414"/>
      <c r="S62" s="185">
        <f t="shared" ref="S62:S81" si="17">Q62*R62</f>
        <v>0</v>
      </c>
      <c r="T62" s="411"/>
      <c r="U62" s="414"/>
      <c r="V62" s="185">
        <f t="shared" ref="V62:V81" si="18">T62*U62</f>
        <v>0</v>
      </c>
      <c r="W62" s="411"/>
      <c r="X62" s="414"/>
      <c r="Y62" s="185">
        <f t="shared" ref="Y62:Y81" si="19">W62*X62</f>
        <v>0</v>
      </c>
      <c r="Z62" s="411"/>
      <c r="AA62" s="414"/>
      <c r="AB62" s="185">
        <f t="shared" ref="AB62:AB81" si="20">Z62*AA62</f>
        <v>0</v>
      </c>
      <c r="AC62" s="192">
        <f t="shared" ref="AC62:AC81" si="21">AB62+Y62+V62+S62+P62+M62+J62+G62</f>
        <v>0</v>
      </c>
      <c r="AD62" s="421" t="s">
        <v>129</v>
      </c>
      <c r="AE62" s="421" t="s">
        <v>165</v>
      </c>
      <c r="AF62" s="417"/>
    </row>
    <row r="63" spans="2:32" ht="12.75" customHeight="1" x14ac:dyDescent="0.2">
      <c r="B63" s="531"/>
      <c r="C63" s="406"/>
      <c r="D63" s="409"/>
      <c r="E63" s="412"/>
      <c r="F63" s="415"/>
      <c r="G63" s="186">
        <f t="shared" si="13"/>
        <v>0</v>
      </c>
      <c r="H63" s="412"/>
      <c r="I63" s="415"/>
      <c r="J63" s="186">
        <f t="shared" si="14"/>
        <v>0</v>
      </c>
      <c r="K63" s="412"/>
      <c r="L63" s="415"/>
      <c r="M63" s="186">
        <f t="shared" si="15"/>
        <v>0</v>
      </c>
      <c r="N63" s="412"/>
      <c r="O63" s="415"/>
      <c r="P63" s="186">
        <f t="shared" si="16"/>
        <v>0</v>
      </c>
      <c r="Q63" s="412"/>
      <c r="R63" s="415"/>
      <c r="S63" s="186">
        <f t="shared" si="17"/>
        <v>0</v>
      </c>
      <c r="T63" s="412"/>
      <c r="U63" s="415"/>
      <c r="V63" s="186">
        <f t="shared" si="18"/>
        <v>0</v>
      </c>
      <c r="W63" s="412"/>
      <c r="X63" s="415"/>
      <c r="Y63" s="186">
        <f t="shared" si="19"/>
        <v>0</v>
      </c>
      <c r="Z63" s="412"/>
      <c r="AA63" s="415"/>
      <c r="AB63" s="186">
        <f t="shared" si="20"/>
        <v>0</v>
      </c>
      <c r="AC63" s="193">
        <f t="shared" si="21"/>
        <v>0</v>
      </c>
      <c r="AD63" s="422" t="s">
        <v>129</v>
      </c>
      <c r="AE63" s="422" t="s">
        <v>165</v>
      </c>
      <c r="AF63" s="418"/>
    </row>
    <row r="64" spans="2:32" ht="12.75" customHeight="1" x14ac:dyDescent="0.2">
      <c r="B64" s="531"/>
      <c r="C64" s="406"/>
      <c r="D64" s="409"/>
      <c r="E64" s="412"/>
      <c r="F64" s="415"/>
      <c r="G64" s="186">
        <f t="shared" si="13"/>
        <v>0</v>
      </c>
      <c r="H64" s="412"/>
      <c r="I64" s="415"/>
      <c r="J64" s="186">
        <f t="shared" si="14"/>
        <v>0</v>
      </c>
      <c r="K64" s="412"/>
      <c r="L64" s="415"/>
      <c r="M64" s="186">
        <f t="shared" si="15"/>
        <v>0</v>
      </c>
      <c r="N64" s="412"/>
      <c r="O64" s="415"/>
      <c r="P64" s="186">
        <f t="shared" si="16"/>
        <v>0</v>
      </c>
      <c r="Q64" s="412"/>
      <c r="R64" s="415"/>
      <c r="S64" s="186">
        <f t="shared" si="17"/>
        <v>0</v>
      </c>
      <c r="T64" s="412"/>
      <c r="U64" s="415"/>
      <c r="V64" s="186">
        <f t="shared" si="18"/>
        <v>0</v>
      </c>
      <c r="W64" s="412"/>
      <c r="X64" s="415"/>
      <c r="Y64" s="186">
        <f t="shared" si="19"/>
        <v>0</v>
      </c>
      <c r="Z64" s="412"/>
      <c r="AA64" s="415"/>
      <c r="AB64" s="186">
        <f t="shared" si="20"/>
        <v>0</v>
      </c>
      <c r="AC64" s="193">
        <f t="shared" si="21"/>
        <v>0</v>
      </c>
      <c r="AD64" s="422" t="s">
        <v>129</v>
      </c>
      <c r="AE64" s="422" t="s">
        <v>165</v>
      </c>
      <c r="AF64" s="418"/>
    </row>
    <row r="65" spans="2:32" ht="12.75" customHeight="1" x14ac:dyDescent="0.2">
      <c r="B65" s="531"/>
      <c r="C65" s="406"/>
      <c r="D65" s="409"/>
      <c r="E65" s="412"/>
      <c r="F65" s="415"/>
      <c r="G65" s="186">
        <f t="shared" si="13"/>
        <v>0</v>
      </c>
      <c r="H65" s="412"/>
      <c r="I65" s="415"/>
      <c r="J65" s="186">
        <f t="shared" si="14"/>
        <v>0</v>
      </c>
      <c r="K65" s="412"/>
      <c r="L65" s="415"/>
      <c r="M65" s="186">
        <f t="shared" si="15"/>
        <v>0</v>
      </c>
      <c r="N65" s="412"/>
      <c r="O65" s="415"/>
      <c r="P65" s="186">
        <f t="shared" si="16"/>
        <v>0</v>
      </c>
      <c r="Q65" s="412"/>
      <c r="R65" s="415"/>
      <c r="S65" s="186">
        <f t="shared" si="17"/>
        <v>0</v>
      </c>
      <c r="T65" s="412"/>
      <c r="U65" s="415"/>
      <c r="V65" s="186">
        <f t="shared" si="18"/>
        <v>0</v>
      </c>
      <c r="W65" s="412"/>
      <c r="X65" s="415"/>
      <c r="Y65" s="186">
        <f t="shared" si="19"/>
        <v>0</v>
      </c>
      <c r="Z65" s="412"/>
      <c r="AA65" s="415"/>
      <c r="AB65" s="186">
        <f t="shared" si="20"/>
        <v>0</v>
      </c>
      <c r="AC65" s="193">
        <f t="shared" si="21"/>
        <v>0</v>
      </c>
      <c r="AD65" s="422" t="s">
        <v>129</v>
      </c>
      <c r="AE65" s="422" t="s">
        <v>165</v>
      </c>
      <c r="AF65" s="418"/>
    </row>
    <row r="66" spans="2:32" ht="12.75" customHeight="1" x14ac:dyDescent="0.2">
      <c r="B66" s="531"/>
      <c r="C66" s="406"/>
      <c r="D66" s="409"/>
      <c r="E66" s="412"/>
      <c r="F66" s="415"/>
      <c r="G66" s="186">
        <f t="shared" si="13"/>
        <v>0</v>
      </c>
      <c r="H66" s="412"/>
      <c r="I66" s="415"/>
      <c r="J66" s="186">
        <f t="shared" si="14"/>
        <v>0</v>
      </c>
      <c r="K66" s="412"/>
      <c r="L66" s="415"/>
      <c r="M66" s="186">
        <f t="shared" si="15"/>
        <v>0</v>
      </c>
      <c r="N66" s="412"/>
      <c r="O66" s="415"/>
      <c r="P66" s="186">
        <f t="shared" si="16"/>
        <v>0</v>
      </c>
      <c r="Q66" s="412"/>
      <c r="R66" s="415"/>
      <c r="S66" s="186">
        <f t="shared" si="17"/>
        <v>0</v>
      </c>
      <c r="T66" s="412"/>
      <c r="U66" s="415"/>
      <c r="V66" s="186">
        <f t="shared" si="18"/>
        <v>0</v>
      </c>
      <c r="W66" s="412"/>
      <c r="X66" s="415"/>
      <c r="Y66" s="186">
        <f t="shared" si="19"/>
        <v>0</v>
      </c>
      <c r="Z66" s="412"/>
      <c r="AA66" s="415"/>
      <c r="AB66" s="186">
        <f t="shared" si="20"/>
        <v>0</v>
      </c>
      <c r="AC66" s="193">
        <f t="shared" si="21"/>
        <v>0</v>
      </c>
      <c r="AD66" s="422" t="s">
        <v>129</v>
      </c>
      <c r="AE66" s="422" t="s">
        <v>165</v>
      </c>
      <c r="AF66" s="418"/>
    </row>
    <row r="67" spans="2:32" ht="12.75" customHeight="1" x14ac:dyDescent="0.2">
      <c r="B67" s="531"/>
      <c r="C67" s="406"/>
      <c r="D67" s="409"/>
      <c r="E67" s="412"/>
      <c r="F67" s="415"/>
      <c r="G67" s="186">
        <f t="shared" si="13"/>
        <v>0</v>
      </c>
      <c r="H67" s="412"/>
      <c r="I67" s="415"/>
      <c r="J67" s="186">
        <f t="shared" si="14"/>
        <v>0</v>
      </c>
      <c r="K67" s="412"/>
      <c r="L67" s="415"/>
      <c r="M67" s="186">
        <f t="shared" si="15"/>
        <v>0</v>
      </c>
      <c r="N67" s="412"/>
      <c r="O67" s="415"/>
      <c r="P67" s="186">
        <f t="shared" si="16"/>
        <v>0</v>
      </c>
      <c r="Q67" s="412"/>
      <c r="R67" s="415"/>
      <c r="S67" s="186">
        <f t="shared" si="17"/>
        <v>0</v>
      </c>
      <c r="T67" s="412"/>
      <c r="U67" s="415"/>
      <c r="V67" s="186">
        <f t="shared" si="18"/>
        <v>0</v>
      </c>
      <c r="W67" s="412"/>
      <c r="X67" s="415"/>
      <c r="Y67" s="186">
        <f t="shared" si="19"/>
        <v>0</v>
      </c>
      <c r="Z67" s="412"/>
      <c r="AA67" s="415"/>
      <c r="AB67" s="186">
        <f t="shared" si="20"/>
        <v>0</v>
      </c>
      <c r="AC67" s="193">
        <f t="shared" si="21"/>
        <v>0</v>
      </c>
      <c r="AD67" s="422" t="s">
        <v>129</v>
      </c>
      <c r="AE67" s="422" t="s">
        <v>165</v>
      </c>
      <c r="AF67" s="418"/>
    </row>
    <row r="68" spans="2:32" ht="12.75" customHeight="1" x14ac:dyDescent="0.2">
      <c r="B68" s="531"/>
      <c r="C68" s="406"/>
      <c r="D68" s="409"/>
      <c r="E68" s="412"/>
      <c r="F68" s="415"/>
      <c r="G68" s="186">
        <f t="shared" si="13"/>
        <v>0</v>
      </c>
      <c r="H68" s="412"/>
      <c r="I68" s="415"/>
      <c r="J68" s="186">
        <f t="shared" si="14"/>
        <v>0</v>
      </c>
      <c r="K68" s="412"/>
      <c r="L68" s="415"/>
      <c r="M68" s="186">
        <f t="shared" si="15"/>
        <v>0</v>
      </c>
      <c r="N68" s="412"/>
      <c r="O68" s="415"/>
      <c r="P68" s="186">
        <f t="shared" si="16"/>
        <v>0</v>
      </c>
      <c r="Q68" s="412"/>
      <c r="R68" s="415"/>
      <c r="S68" s="186">
        <f t="shared" si="17"/>
        <v>0</v>
      </c>
      <c r="T68" s="412"/>
      <c r="U68" s="415"/>
      <c r="V68" s="186">
        <f t="shared" si="18"/>
        <v>0</v>
      </c>
      <c r="W68" s="412"/>
      <c r="X68" s="415"/>
      <c r="Y68" s="186">
        <f t="shared" si="19"/>
        <v>0</v>
      </c>
      <c r="Z68" s="412"/>
      <c r="AA68" s="415"/>
      <c r="AB68" s="186">
        <f t="shared" si="20"/>
        <v>0</v>
      </c>
      <c r="AC68" s="193">
        <f t="shared" si="21"/>
        <v>0</v>
      </c>
      <c r="AD68" s="422" t="s">
        <v>129</v>
      </c>
      <c r="AE68" s="422" t="s">
        <v>165</v>
      </c>
      <c r="AF68" s="418"/>
    </row>
    <row r="69" spans="2:32" ht="12.75" customHeight="1" x14ac:dyDescent="0.2">
      <c r="B69" s="531"/>
      <c r="C69" s="406"/>
      <c r="D69" s="409"/>
      <c r="E69" s="412"/>
      <c r="F69" s="415"/>
      <c r="G69" s="186">
        <f t="shared" si="13"/>
        <v>0</v>
      </c>
      <c r="H69" s="412"/>
      <c r="I69" s="415"/>
      <c r="J69" s="186">
        <f t="shared" si="14"/>
        <v>0</v>
      </c>
      <c r="K69" s="412"/>
      <c r="L69" s="415"/>
      <c r="M69" s="186">
        <f t="shared" si="15"/>
        <v>0</v>
      </c>
      <c r="N69" s="412"/>
      <c r="O69" s="415"/>
      <c r="P69" s="186">
        <f t="shared" si="16"/>
        <v>0</v>
      </c>
      <c r="Q69" s="412"/>
      <c r="R69" s="415"/>
      <c r="S69" s="186">
        <f t="shared" si="17"/>
        <v>0</v>
      </c>
      <c r="T69" s="412"/>
      <c r="U69" s="415"/>
      <c r="V69" s="186">
        <f t="shared" si="18"/>
        <v>0</v>
      </c>
      <c r="W69" s="412"/>
      <c r="X69" s="415"/>
      <c r="Y69" s="186">
        <f t="shared" si="19"/>
        <v>0</v>
      </c>
      <c r="Z69" s="412"/>
      <c r="AA69" s="415"/>
      <c r="AB69" s="186">
        <f t="shared" si="20"/>
        <v>0</v>
      </c>
      <c r="AC69" s="193">
        <f t="shared" si="21"/>
        <v>0</v>
      </c>
      <c r="AD69" s="422" t="s">
        <v>129</v>
      </c>
      <c r="AE69" s="422" t="s">
        <v>165</v>
      </c>
      <c r="AF69" s="418"/>
    </row>
    <row r="70" spans="2:32" ht="12.75" customHeight="1" x14ac:dyDescent="0.2">
      <c r="B70" s="531"/>
      <c r="C70" s="406"/>
      <c r="D70" s="409"/>
      <c r="E70" s="412"/>
      <c r="F70" s="415"/>
      <c r="G70" s="186">
        <f t="shared" si="13"/>
        <v>0</v>
      </c>
      <c r="H70" s="412"/>
      <c r="I70" s="415"/>
      <c r="J70" s="186">
        <f t="shared" si="14"/>
        <v>0</v>
      </c>
      <c r="K70" s="412"/>
      <c r="L70" s="415"/>
      <c r="M70" s="186">
        <f t="shared" si="15"/>
        <v>0</v>
      </c>
      <c r="N70" s="412"/>
      <c r="O70" s="415"/>
      <c r="P70" s="186">
        <f t="shared" si="16"/>
        <v>0</v>
      </c>
      <c r="Q70" s="412"/>
      <c r="R70" s="415"/>
      <c r="S70" s="186">
        <f t="shared" si="17"/>
        <v>0</v>
      </c>
      <c r="T70" s="412"/>
      <c r="U70" s="415"/>
      <c r="V70" s="186">
        <f t="shared" si="18"/>
        <v>0</v>
      </c>
      <c r="W70" s="412"/>
      <c r="X70" s="415"/>
      <c r="Y70" s="186">
        <f t="shared" si="19"/>
        <v>0</v>
      </c>
      <c r="Z70" s="412"/>
      <c r="AA70" s="415"/>
      <c r="AB70" s="186">
        <f t="shared" si="20"/>
        <v>0</v>
      </c>
      <c r="AC70" s="193">
        <f t="shared" si="21"/>
        <v>0</v>
      </c>
      <c r="AD70" s="422" t="s">
        <v>129</v>
      </c>
      <c r="AE70" s="422" t="s">
        <v>165</v>
      </c>
      <c r="AF70" s="418"/>
    </row>
    <row r="71" spans="2:32" ht="12.75" customHeight="1" x14ac:dyDescent="0.2">
      <c r="B71" s="531"/>
      <c r="C71" s="406"/>
      <c r="D71" s="409"/>
      <c r="E71" s="412"/>
      <c r="F71" s="415"/>
      <c r="G71" s="186">
        <f t="shared" si="13"/>
        <v>0</v>
      </c>
      <c r="H71" s="412"/>
      <c r="I71" s="415"/>
      <c r="J71" s="186">
        <f t="shared" si="14"/>
        <v>0</v>
      </c>
      <c r="K71" s="412"/>
      <c r="L71" s="415"/>
      <c r="M71" s="186">
        <f t="shared" si="15"/>
        <v>0</v>
      </c>
      <c r="N71" s="412"/>
      <c r="O71" s="415"/>
      <c r="P71" s="186">
        <f t="shared" si="16"/>
        <v>0</v>
      </c>
      <c r="Q71" s="412"/>
      <c r="R71" s="415"/>
      <c r="S71" s="186">
        <f t="shared" si="17"/>
        <v>0</v>
      </c>
      <c r="T71" s="412"/>
      <c r="U71" s="415"/>
      <c r="V71" s="186">
        <f t="shared" si="18"/>
        <v>0</v>
      </c>
      <c r="W71" s="412"/>
      <c r="X71" s="415"/>
      <c r="Y71" s="186">
        <f t="shared" si="19"/>
        <v>0</v>
      </c>
      <c r="Z71" s="412"/>
      <c r="AA71" s="415"/>
      <c r="AB71" s="186">
        <f t="shared" si="20"/>
        <v>0</v>
      </c>
      <c r="AC71" s="193">
        <f t="shared" si="21"/>
        <v>0</v>
      </c>
      <c r="AD71" s="422" t="s">
        <v>129</v>
      </c>
      <c r="AE71" s="422" t="s">
        <v>165</v>
      </c>
      <c r="AF71" s="418"/>
    </row>
    <row r="72" spans="2:32" ht="12.75" customHeight="1" x14ac:dyDescent="0.2">
      <c r="B72" s="531"/>
      <c r="C72" s="406"/>
      <c r="D72" s="409"/>
      <c r="E72" s="412"/>
      <c r="F72" s="415"/>
      <c r="G72" s="186">
        <f t="shared" si="13"/>
        <v>0</v>
      </c>
      <c r="H72" s="412"/>
      <c r="I72" s="415"/>
      <c r="J72" s="186">
        <f t="shared" si="14"/>
        <v>0</v>
      </c>
      <c r="K72" s="412"/>
      <c r="L72" s="415"/>
      <c r="M72" s="186">
        <f t="shared" si="15"/>
        <v>0</v>
      </c>
      <c r="N72" s="412"/>
      <c r="O72" s="415"/>
      <c r="P72" s="186">
        <f t="shared" si="16"/>
        <v>0</v>
      </c>
      <c r="Q72" s="412"/>
      <c r="R72" s="415"/>
      <c r="S72" s="186">
        <f t="shared" si="17"/>
        <v>0</v>
      </c>
      <c r="T72" s="412"/>
      <c r="U72" s="415"/>
      <c r="V72" s="186">
        <f t="shared" si="18"/>
        <v>0</v>
      </c>
      <c r="W72" s="412"/>
      <c r="X72" s="415"/>
      <c r="Y72" s="186">
        <f t="shared" si="19"/>
        <v>0</v>
      </c>
      <c r="Z72" s="412"/>
      <c r="AA72" s="415"/>
      <c r="AB72" s="186">
        <f t="shared" si="20"/>
        <v>0</v>
      </c>
      <c r="AC72" s="193">
        <f t="shared" si="21"/>
        <v>0</v>
      </c>
      <c r="AD72" s="422" t="s">
        <v>129</v>
      </c>
      <c r="AE72" s="422" t="s">
        <v>165</v>
      </c>
      <c r="AF72" s="418"/>
    </row>
    <row r="73" spans="2:32" ht="12.75" customHeight="1" x14ac:dyDescent="0.2">
      <c r="B73" s="531"/>
      <c r="C73" s="406"/>
      <c r="D73" s="409"/>
      <c r="E73" s="412"/>
      <c r="F73" s="415"/>
      <c r="G73" s="186">
        <f t="shared" si="13"/>
        <v>0</v>
      </c>
      <c r="H73" s="412"/>
      <c r="I73" s="415"/>
      <c r="J73" s="186">
        <f t="shared" si="14"/>
        <v>0</v>
      </c>
      <c r="K73" s="412"/>
      <c r="L73" s="415"/>
      <c r="M73" s="186">
        <f t="shared" si="15"/>
        <v>0</v>
      </c>
      <c r="N73" s="412"/>
      <c r="O73" s="415"/>
      <c r="P73" s="186">
        <f t="shared" si="16"/>
        <v>0</v>
      </c>
      <c r="Q73" s="412"/>
      <c r="R73" s="415"/>
      <c r="S73" s="186">
        <f t="shared" si="17"/>
        <v>0</v>
      </c>
      <c r="T73" s="412"/>
      <c r="U73" s="415"/>
      <c r="V73" s="186">
        <f t="shared" si="18"/>
        <v>0</v>
      </c>
      <c r="W73" s="412"/>
      <c r="X73" s="415"/>
      <c r="Y73" s="186">
        <f t="shared" si="19"/>
        <v>0</v>
      </c>
      <c r="Z73" s="412"/>
      <c r="AA73" s="415"/>
      <c r="AB73" s="186">
        <f t="shared" si="20"/>
        <v>0</v>
      </c>
      <c r="AC73" s="193">
        <f t="shared" si="21"/>
        <v>0</v>
      </c>
      <c r="AD73" s="422" t="s">
        <v>129</v>
      </c>
      <c r="AE73" s="422" t="s">
        <v>165</v>
      </c>
      <c r="AF73" s="418"/>
    </row>
    <row r="74" spans="2:32" ht="12.75" customHeight="1" x14ac:dyDescent="0.2">
      <c r="B74" s="531"/>
      <c r="C74" s="406"/>
      <c r="D74" s="409"/>
      <c r="E74" s="412"/>
      <c r="F74" s="415"/>
      <c r="G74" s="186">
        <f t="shared" si="13"/>
        <v>0</v>
      </c>
      <c r="H74" s="412"/>
      <c r="I74" s="415"/>
      <c r="J74" s="186">
        <f t="shared" si="14"/>
        <v>0</v>
      </c>
      <c r="K74" s="412"/>
      <c r="L74" s="415"/>
      <c r="M74" s="186">
        <f t="shared" si="15"/>
        <v>0</v>
      </c>
      <c r="N74" s="412"/>
      <c r="O74" s="415"/>
      <c r="P74" s="186">
        <f t="shared" si="16"/>
        <v>0</v>
      </c>
      <c r="Q74" s="412"/>
      <c r="R74" s="415"/>
      <c r="S74" s="186">
        <f t="shared" si="17"/>
        <v>0</v>
      </c>
      <c r="T74" s="412"/>
      <c r="U74" s="415"/>
      <c r="V74" s="186">
        <f t="shared" si="18"/>
        <v>0</v>
      </c>
      <c r="W74" s="412"/>
      <c r="X74" s="415"/>
      <c r="Y74" s="186">
        <f t="shared" si="19"/>
        <v>0</v>
      </c>
      <c r="Z74" s="412"/>
      <c r="AA74" s="415"/>
      <c r="AB74" s="186">
        <f t="shared" si="20"/>
        <v>0</v>
      </c>
      <c r="AC74" s="193">
        <f t="shared" si="21"/>
        <v>0</v>
      </c>
      <c r="AD74" s="422" t="s">
        <v>129</v>
      </c>
      <c r="AE74" s="422" t="s">
        <v>165</v>
      </c>
      <c r="AF74" s="418"/>
    </row>
    <row r="75" spans="2:32" ht="12.75" customHeight="1" x14ac:dyDescent="0.2">
      <c r="B75" s="531"/>
      <c r="C75" s="406"/>
      <c r="D75" s="409"/>
      <c r="E75" s="412"/>
      <c r="F75" s="415"/>
      <c r="G75" s="186">
        <f t="shared" si="13"/>
        <v>0</v>
      </c>
      <c r="H75" s="412"/>
      <c r="I75" s="415"/>
      <c r="J75" s="186">
        <f t="shared" si="14"/>
        <v>0</v>
      </c>
      <c r="K75" s="412"/>
      <c r="L75" s="415"/>
      <c r="M75" s="186">
        <f t="shared" si="15"/>
        <v>0</v>
      </c>
      <c r="N75" s="412"/>
      <c r="O75" s="415"/>
      <c r="P75" s="186">
        <f t="shared" si="16"/>
        <v>0</v>
      </c>
      <c r="Q75" s="412"/>
      <c r="R75" s="415"/>
      <c r="S75" s="186">
        <f t="shared" si="17"/>
        <v>0</v>
      </c>
      <c r="T75" s="412"/>
      <c r="U75" s="415"/>
      <c r="V75" s="186">
        <f t="shared" si="18"/>
        <v>0</v>
      </c>
      <c r="W75" s="412"/>
      <c r="X75" s="415"/>
      <c r="Y75" s="186">
        <f t="shared" si="19"/>
        <v>0</v>
      </c>
      <c r="Z75" s="412"/>
      <c r="AA75" s="415"/>
      <c r="AB75" s="186">
        <f t="shared" si="20"/>
        <v>0</v>
      </c>
      <c r="AC75" s="193">
        <f t="shared" si="21"/>
        <v>0</v>
      </c>
      <c r="AD75" s="422" t="s">
        <v>129</v>
      </c>
      <c r="AE75" s="422" t="s">
        <v>165</v>
      </c>
      <c r="AF75" s="418"/>
    </row>
    <row r="76" spans="2:32" ht="12.75" customHeight="1" x14ac:dyDescent="0.2">
      <c r="B76" s="531"/>
      <c r="C76" s="406"/>
      <c r="D76" s="409"/>
      <c r="E76" s="412"/>
      <c r="F76" s="415"/>
      <c r="G76" s="186">
        <f t="shared" si="13"/>
        <v>0</v>
      </c>
      <c r="H76" s="412"/>
      <c r="I76" s="415"/>
      <c r="J76" s="186">
        <f t="shared" si="14"/>
        <v>0</v>
      </c>
      <c r="K76" s="412"/>
      <c r="L76" s="415"/>
      <c r="M76" s="186">
        <f t="shared" si="15"/>
        <v>0</v>
      </c>
      <c r="N76" s="412"/>
      <c r="O76" s="415"/>
      <c r="P76" s="186">
        <f t="shared" si="16"/>
        <v>0</v>
      </c>
      <c r="Q76" s="412"/>
      <c r="R76" s="415"/>
      <c r="S76" s="186">
        <f t="shared" si="17"/>
        <v>0</v>
      </c>
      <c r="T76" s="412"/>
      <c r="U76" s="415"/>
      <c r="V76" s="186">
        <f t="shared" si="18"/>
        <v>0</v>
      </c>
      <c r="W76" s="412"/>
      <c r="X76" s="415"/>
      <c r="Y76" s="186">
        <f t="shared" si="19"/>
        <v>0</v>
      </c>
      <c r="Z76" s="412"/>
      <c r="AA76" s="415"/>
      <c r="AB76" s="186">
        <f t="shared" si="20"/>
        <v>0</v>
      </c>
      <c r="AC76" s="193">
        <f t="shared" si="21"/>
        <v>0</v>
      </c>
      <c r="AD76" s="422" t="s">
        <v>129</v>
      </c>
      <c r="AE76" s="422" t="s">
        <v>165</v>
      </c>
      <c r="AF76" s="418"/>
    </row>
    <row r="77" spans="2:32" ht="12.75" customHeight="1" x14ac:dyDescent="0.2">
      <c r="B77" s="531"/>
      <c r="C77" s="406"/>
      <c r="D77" s="409"/>
      <c r="E77" s="412"/>
      <c r="F77" s="415"/>
      <c r="G77" s="186">
        <f t="shared" si="13"/>
        <v>0</v>
      </c>
      <c r="H77" s="412"/>
      <c r="I77" s="415"/>
      <c r="J77" s="186">
        <f t="shared" si="14"/>
        <v>0</v>
      </c>
      <c r="K77" s="412"/>
      <c r="L77" s="415"/>
      <c r="M77" s="186">
        <f t="shared" si="15"/>
        <v>0</v>
      </c>
      <c r="N77" s="412"/>
      <c r="O77" s="415"/>
      <c r="P77" s="186">
        <f t="shared" si="16"/>
        <v>0</v>
      </c>
      <c r="Q77" s="412"/>
      <c r="R77" s="415"/>
      <c r="S77" s="186">
        <f t="shared" si="17"/>
        <v>0</v>
      </c>
      <c r="T77" s="412"/>
      <c r="U77" s="415"/>
      <c r="V77" s="186">
        <f t="shared" si="18"/>
        <v>0</v>
      </c>
      <c r="W77" s="412"/>
      <c r="X77" s="415"/>
      <c r="Y77" s="186">
        <f t="shared" si="19"/>
        <v>0</v>
      </c>
      <c r="Z77" s="412"/>
      <c r="AA77" s="415"/>
      <c r="AB77" s="186">
        <f t="shared" si="20"/>
        <v>0</v>
      </c>
      <c r="AC77" s="193">
        <f t="shared" si="21"/>
        <v>0</v>
      </c>
      <c r="AD77" s="422" t="s">
        <v>129</v>
      </c>
      <c r="AE77" s="422" t="s">
        <v>165</v>
      </c>
      <c r="AF77" s="418"/>
    </row>
    <row r="78" spans="2:32" ht="12.75" customHeight="1" x14ac:dyDescent="0.2">
      <c r="B78" s="531"/>
      <c r="C78" s="406"/>
      <c r="D78" s="409"/>
      <c r="E78" s="412"/>
      <c r="F78" s="415"/>
      <c r="G78" s="186">
        <f t="shared" si="13"/>
        <v>0</v>
      </c>
      <c r="H78" s="412"/>
      <c r="I78" s="415"/>
      <c r="J78" s="186">
        <f t="shared" si="14"/>
        <v>0</v>
      </c>
      <c r="K78" s="412"/>
      <c r="L78" s="415"/>
      <c r="M78" s="186">
        <f t="shared" si="15"/>
        <v>0</v>
      </c>
      <c r="N78" s="412"/>
      <c r="O78" s="415"/>
      <c r="P78" s="186">
        <f t="shared" si="16"/>
        <v>0</v>
      </c>
      <c r="Q78" s="412"/>
      <c r="R78" s="415"/>
      <c r="S78" s="186">
        <f t="shared" si="17"/>
        <v>0</v>
      </c>
      <c r="T78" s="412"/>
      <c r="U78" s="415"/>
      <c r="V78" s="186">
        <f t="shared" si="18"/>
        <v>0</v>
      </c>
      <c r="W78" s="412"/>
      <c r="X78" s="415"/>
      <c r="Y78" s="186">
        <f t="shared" si="19"/>
        <v>0</v>
      </c>
      <c r="Z78" s="412"/>
      <c r="AA78" s="415"/>
      <c r="AB78" s="186">
        <f t="shared" si="20"/>
        <v>0</v>
      </c>
      <c r="AC78" s="193">
        <f t="shared" si="21"/>
        <v>0</v>
      </c>
      <c r="AD78" s="422" t="s">
        <v>129</v>
      </c>
      <c r="AE78" s="422" t="s">
        <v>165</v>
      </c>
      <c r="AF78" s="418"/>
    </row>
    <row r="79" spans="2:32" ht="12.75" customHeight="1" x14ac:dyDescent="0.2">
      <c r="B79" s="531"/>
      <c r="C79" s="406"/>
      <c r="D79" s="409"/>
      <c r="E79" s="412"/>
      <c r="F79" s="415"/>
      <c r="G79" s="186">
        <f t="shared" si="13"/>
        <v>0</v>
      </c>
      <c r="H79" s="412"/>
      <c r="I79" s="415"/>
      <c r="J79" s="186">
        <f t="shared" si="14"/>
        <v>0</v>
      </c>
      <c r="K79" s="412"/>
      <c r="L79" s="415"/>
      <c r="M79" s="186">
        <f t="shared" si="15"/>
        <v>0</v>
      </c>
      <c r="N79" s="412"/>
      <c r="O79" s="415"/>
      <c r="P79" s="186">
        <f t="shared" si="16"/>
        <v>0</v>
      </c>
      <c r="Q79" s="412"/>
      <c r="R79" s="415"/>
      <c r="S79" s="186">
        <f t="shared" si="17"/>
        <v>0</v>
      </c>
      <c r="T79" s="412"/>
      <c r="U79" s="415"/>
      <c r="V79" s="186">
        <f t="shared" si="18"/>
        <v>0</v>
      </c>
      <c r="W79" s="412"/>
      <c r="X79" s="415"/>
      <c r="Y79" s="186">
        <f t="shared" si="19"/>
        <v>0</v>
      </c>
      <c r="Z79" s="412"/>
      <c r="AA79" s="415"/>
      <c r="AB79" s="186">
        <f t="shared" si="20"/>
        <v>0</v>
      </c>
      <c r="AC79" s="193">
        <f t="shared" si="21"/>
        <v>0</v>
      </c>
      <c r="AD79" s="422" t="s">
        <v>129</v>
      </c>
      <c r="AE79" s="422" t="s">
        <v>165</v>
      </c>
      <c r="AF79" s="418"/>
    </row>
    <row r="80" spans="2:32" ht="12.75" customHeight="1" x14ac:dyDescent="0.2">
      <c r="B80" s="531"/>
      <c r="C80" s="406"/>
      <c r="D80" s="409"/>
      <c r="E80" s="412"/>
      <c r="F80" s="415"/>
      <c r="G80" s="186">
        <f t="shared" si="13"/>
        <v>0</v>
      </c>
      <c r="H80" s="412"/>
      <c r="I80" s="415"/>
      <c r="J80" s="186">
        <f t="shared" si="14"/>
        <v>0</v>
      </c>
      <c r="K80" s="412"/>
      <c r="L80" s="415"/>
      <c r="M80" s="186">
        <f t="shared" si="15"/>
        <v>0</v>
      </c>
      <c r="N80" s="412"/>
      <c r="O80" s="415"/>
      <c r="P80" s="186">
        <f t="shared" si="16"/>
        <v>0</v>
      </c>
      <c r="Q80" s="412"/>
      <c r="R80" s="415"/>
      <c r="S80" s="186">
        <f t="shared" si="17"/>
        <v>0</v>
      </c>
      <c r="T80" s="412"/>
      <c r="U80" s="415"/>
      <c r="V80" s="186">
        <f t="shared" si="18"/>
        <v>0</v>
      </c>
      <c r="W80" s="412"/>
      <c r="X80" s="415"/>
      <c r="Y80" s="186">
        <f t="shared" si="19"/>
        <v>0</v>
      </c>
      <c r="Z80" s="412"/>
      <c r="AA80" s="415"/>
      <c r="AB80" s="186">
        <f t="shared" si="20"/>
        <v>0</v>
      </c>
      <c r="AC80" s="193">
        <f t="shared" si="21"/>
        <v>0</v>
      </c>
      <c r="AD80" s="422" t="s">
        <v>129</v>
      </c>
      <c r="AE80" s="422" t="s">
        <v>165</v>
      </c>
      <c r="AF80" s="418"/>
    </row>
    <row r="81" spans="2:32" ht="12.75" customHeight="1" thickBot="1" x14ac:dyDescent="0.25">
      <c r="B81" s="532"/>
      <c r="C81" s="407"/>
      <c r="D81" s="410"/>
      <c r="E81" s="413"/>
      <c r="F81" s="416"/>
      <c r="G81" s="187">
        <f t="shared" si="13"/>
        <v>0</v>
      </c>
      <c r="H81" s="413"/>
      <c r="I81" s="416"/>
      <c r="J81" s="187">
        <f t="shared" si="14"/>
        <v>0</v>
      </c>
      <c r="K81" s="413"/>
      <c r="L81" s="416"/>
      <c r="M81" s="187">
        <f t="shared" si="15"/>
        <v>0</v>
      </c>
      <c r="N81" s="413"/>
      <c r="O81" s="416"/>
      <c r="P81" s="187">
        <f t="shared" si="16"/>
        <v>0</v>
      </c>
      <c r="Q81" s="413"/>
      <c r="R81" s="416"/>
      <c r="S81" s="187">
        <f t="shared" si="17"/>
        <v>0</v>
      </c>
      <c r="T81" s="413"/>
      <c r="U81" s="416"/>
      <c r="V81" s="187">
        <f t="shared" si="18"/>
        <v>0</v>
      </c>
      <c r="W81" s="413"/>
      <c r="X81" s="416"/>
      <c r="Y81" s="187">
        <f t="shared" si="19"/>
        <v>0</v>
      </c>
      <c r="Z81" s="413"/>
      <c r="AA81" s="416"/>
      <c r="AB81" s="187">
        <f t="shared" si="20"/>
        <v>0</v>
      </c>
      <c r="AC81" s="194">
        <f t="shared" si="21"/>
        <v>0</v>
      </c>
      <c r="AD81" s="422" t="s">
        <v>129</v>
      </c>
      <c r="AE81" s="422" t="s">
        <v>165</v>
      </c>
      <c r="AF81" s="419"/>
    </row>
    <row r="82" spans="2:32" ht="13.5" thickBot="1" x14ac:dyDescent="0.25">
      <c r="B82" s="533" t="s">
        <v>40</v>
      </c>
      <c r="C82" s="533"/>
      <c r="D82" s="533"/>
      <c r="E82" s="539">
        <f>SUM(G62:G81)</f>
        <v>0</v>
      </c>
      <c r="F82" s="539"/>
      <c r="G82" s="539"/>
      <c r="H82" s="539">
        <f>SUM(J62:J81)</f>
        <v>0</v>
      </c>
      <c r="I82" s="539"/>
      <c r="J82" s="539"/>
      <c r="K82" s="539">
        <f>SUM(M62:M81)</f>
        <v>0</v>
      </c>
      <c r="L82" s="539"/>
      <c r="M82" s="539"/>
      <c r="N82" s="539">
        <f>SUM(P62:P81)</f>
        <v>0</v>
      </c>
      <c r="O82" s="539"/>
      <c r="P82" s="539"/>
      <c r="Q82" s="539">
        <f>SUM(S62:S81)</f>
        <v>0</v>
      </c>
      <c r="R82" s="539"/>
      <c r="S82" s="539"/>
      <c r="T82" s="539">
        <f>SUM(V62:V81)</f>
        <v>0</v>
      </c>
      <c r="U82" s="539"/>
      <c r="V82" s="539"/>
      <c r="W82" s="539">
        <f>SUM(Y62:Y81)</f>
        <v>0</v>
      </c>
      <c r="X82" s="539"/>
      <c r="Y82" s="539"/>
      <c r="Z82" s="539">
        <f>SUM(AB62:AB81)</f>
        <v>0</v>
      </c>
      <c r="AA82" s="539"/>
      <c r="AB82" s="539"/>
      <c r="AC82" s="188">
        <f>SUM(AC62:AC81)</f>
        <v>0</v>
      </c>
      <c r="AD82" s="165"/>
      <c r="AE82" s="165"/>
      <c r="AF82" s="166"/>
    </row>
    <row r="83" spans="2:32" s="21" customFormat="1" ht="12" customHeight="1" x14ac:dyDescent="0.2">
      <c r="B83" s="540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31"/>
      <c r="S83" s="31"/>
      <c r="T83" s="31"/>
      <c r="U83" s="31"/>
      <c r="V83" s="31"/>
    </row>
    <row r="84" spans="2:32" s="21" customFormat="1" ht="12" customHeight="1" thickBot="1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2:32" ht="15.75" customHeight="1" thickBot="1" x14ac:dyDescent="0.25">
      <c r="B85" s="530" t="s">
        <v>44</v>
      </c>
      <c r="C85" s="533" t="s">
        <v>27</v>
      </c>
      <c r="D85" s="533"/>
      <c r="E85" s="533" t="s">
        <v>28</v>
      </c>
      <c r="F85" s="533"/>
      <c r="G85" s="533"/>
      <c r="H85" s="534" t="s">
        <v>29</v>
      </c>
      <c r="I85" s="534"/>
      <c r="J85" s="534"/>
      <c r="K85" s="533" t="s">
        <v>30</v>
      </c>
      <c r="L85" s="533"/>
      <c r="M85" s="533"/>
      <c r="N85" s="533" t="s">
        <v>31</v>
      </c>
      <c r="O85" s="533"/>
      <c r="P85" s="533"/>
      <c r="Q85" s="533" t="s">
        <v>32</v>
      </c>
      <c r="R85" s="533"/>
      <c r="S85" s="533"/>
      <c r="T85" s="533" t="s">
        <v>33</v>
      </c>
      <c r="U85" s="533"/>
      <c r="V85" s="533"/>
      <c r="W85" s="533" t="s">
        <v>34</v>
      </c>
      <c r="X85" s="533"/>
      <c r="Y85" s="533"/>
      <c r="Z85" s="533" t="s">
        <v>35</v>
      </c>
      <c r="AA85" s="533"/>
      <c r="AB85" s="533"/>
      <c r="AC85" s="535" t="s">
        <v>22</v>
      </c>
      <c r="AD85" s="535" t="s">
        <v>134</v>
      </c>
      <c r="AE85" s="537" t="s">
        <v>135</v>
      </c>
      <c r="AF85" s="535" t="s">
        <v>128</v>
      </c>
    </row>
    <row r="86" spans="2:32" ht="12.95" customHeight="1" thickBot="1" x14ac:dyDescent="0.25">
      <c r="B86" s="531"/>
      <c r="C86" s="158"/>
      <c r="D86" s="159"/>
      <c r="E86" s="154" t="s">
        <v>42</v>
      </c>
      <c r="F86" s="155" t="s">
        <v>43</v>
      </c>
      <c r="G86" s="156" t="s">
        <v>22</v>
      </c>
      <c r="H86" s="154" t="s">
        <v>42</v>
      </c>
      <c r="I86" s="155" t="s">
        <v>43</v>
      </c>
      <c r="J86" s="156" t="s">
        <v>22</v>
      </c>
      <c r="K86" s="154" t="s">
        <v>42</v>
      </c>
      <c r="L86" s="155" t="s">
        <v>43</v>
      </c>
      <c r="M86" s="156" t="s">
        <v>22</v>
      </c>
      <c r="N86" s="154" t="s">
        <v>42</v>
      </c>
      <c r="O86" s="155" t="s">
        <v>43</v>
      </c>
      <c r="P86" s="156" t="s">
        <v>22</v>
      </c>
      <c r="Q86" s="154" t="s">
        <v>42</v>
      </c>
      <c r="R86" s="155" t="s">
        <v>43</v>
      </c>
      <c r="S86" s="156" t="s">
        <v>22</v>
      </c>
      <c r="T86" s="154" t="s">
        <v>42</v>
      </c>
      <c r="U86" s="155" t="s">
        <v>43</v>
      </c>
      <c r="V86" s="156" t="s">
        <v>22</v>
      </c>
      <c r="W86" s="154" t="s">
        <v>42</v>
      </c>
      <c r="X86" s="155" t="s">
        <v>43</v>
      </c>
      <c r="Y86" s="156" t="s">
        <v>22</v>
      </c>
      <c r="Z86" s="154" t="s">
        <v>42</v>
      </c>
      <c r="AA86" s="155" t="s">
        <v>43</v>
      </c>
      <c r="AB86" s="156" t="s">
        <v>22</v>
      </c>
      <c r="AC86" s="535"/>
      <c r="AD86" s="536"/>
      <c r="AE86" s="538"/>
      <c r="AF86" s="536"/>
    </row>
    <row r="87" spans="2:32" ht="12.75" customHeight="1" x14ac:dyDescent="0.2">
      <c r="B87" s="531"/>
      <c r="C87" s="405"/>
      <c r="D87" s="408"/>
      <c r="E87" s="411"/>
      <c r="F87" s="414"/>
      <c r="G87" s="185">
        <f t="shared" ref="G87:G106" si="22">E87*F87</f>
        <v>0</v>
      </c>
      <c r="H87" s="411"/>
      <c r="I87" s="414"/>
      <c r="J87" s="185">
        <f t="shared" ref="J87:J106" si="23">H87*I87</f>
        <v>0</v>
      </c>
      <c r="K87" s="411"/>
      <c r="L87" s="414"/>
      <c r="M87" s="185">
        <f t="shared" ref="M87:M106" si="24">K87*L87</f>
        <v>0</v>
      </c>
      <c r="N87" s="411"/>
      <c r="O87" s="414"/>
      <c r="P87" s="185">
        <f t="shared" ref="P87:P106" si="25">N87*O87</f>
        <v>0</v>
      </c>
      <c r="Q87" s="411"/>
      <c r="R87" s="414"/>
      <c r="S87" s="185">
        <f t="shared" ref="S87:S106" si="26">Q87*R87</f>
        <v>0</v>
      </c>
      <c r="T87" s="411"/>
      <c r="U87" s="414"/>
      <c r="V87" s="185">
        <f t="shared" ref="V87:V106" si="27">T87*U87</f>
        <v>0</v>
      </c>
      <c r="W87" s="411"/>
      <c r="X87" s="414"/>
      <c r="Y87" s="185">
        <f t="shared" ref="Y87:Y106" si="28">W87*X87</f>
        <v>0</v>
      </c>
      <c r="Z87" s="411"/>
      <c r="AA87" s="414"/>
      <c r="AB87" s="185">
        <f t="shared" ref="AB87:AB106" si="29">Z87*AA87</f>
        <v>0</v>
      </c>
      <c r="AC87" s="192">
        <f t="shared" ref="AC87:AC106" si="30">AB87+Y87+V87+S87+P87+M87+J87+G87</f>
        <v>0</v>
      </c>
      <c r="AD87" s="421" t="s">
        <v>129</v>
      </c>
      <c r="AE87" s="421" t="s">
        <v>165</v>
      </c>
      <c r="AF87" s="417"/>
    </row>
    <row r="88" spans="2:32" ht="12.75" customHeight="1" x14ac:dyDescent="0.2">
      <c r="B88" s="531"/>
      <c r="C88" s="406"/>
      <c r="D88" s="409"/>
      <c r="E88" s="412"/>
      <c r="F88" s="415"/>
      <c r="G88" s="186">
        <f t="shared" si="22"/>
        <v>0</v>
      </c>
      <c r="H88" s="412"/>
      <c r="I88" s="415"/>
      <c r="J88" s="186">
        <f t="shared" si="23"/>
        <v>0</v>
      </c>
      <c r="K88" s="412"/>
      <c r="L88" s="415"/>
      <c r="M88" s="186">
        <f t="shared" si="24"/>
        <v>0</v>
      </c>
      <c r="N88" s="412"/>
      <c r="O88" s="415"/>
      <c r="P88" s="186">
        <f t="shared" si="25"/>
        <v>0</v>
      </c>
      <c r="Q88" s="412"/>
      <c r="R88" s="415"/>
      <c r="S88" s="186">
        <f t="shared" si="26"/>
        <v>0</v>
      </c>
      <c r="T88" s="412"/>
      <c r="U88" s="415"/>
      <c r="V88" s="186">
        <f t="shared" si="27"/>
        <v>0</v>
      </c>
      <c r="W88" s="412"/>
      <c r="X88" s="415"/>
      <c r="Y88" s="186">
        <f t="shared" si="28"/>
        <v>0</v>
      </c>
      <c r="Z88" s="412"/>
      <c r="AA88" s="415"/>
      <c r="AB88" s="186">
        <f t="shared" si="29"/>
        <v>0</v>
      </c>
      <c r="AC88" s="193">
        <f t="shared" si="30"/>
        <v>0</v>
      </c>
      <c r="AD88" s="422" t="s">
        <v>129</v>
      </c>
      <c r="AE88" s="422" t="s">
        <v>165</v>
      </c>
      <c r="AF88" s="418"/>
    </row>
    <row r="89" spans="2:32" ht="12.75" customHeight="1" x14ac:dyDescent="0.2">
      <c r="B89" s="531"/>
      <c r="C89" s="406"/>
      <c r="D89" s="409"/>
      <c r="E89" s="412"/>
      <c r="F89" s="415"/>
      <c r="G89" s="186">
        <f t="shared" si="22"/>
        <v>0</v>
      </c>
      <c r="H89" s="412"/>
      <c r="I89" s="415"/>
      <c r="J89" s="186">
        <f t="shared" si="23"/>
        <v>0</v>
      </c>
      <c r="K89" s="412"/>
      <c r="L89" s="415"/>
      <c r="M89" s="186">
        <f t="shared" si="24"/>
        <v>0</v>
      </c>
      <c r="N89" s="412"/>
      <c r="O89" s="415"/>
      <c r="P89" s="186">
        <f t="shared" si="25"/>
        <v>0</v>
      </c>
      <c r="Q89" s="412"/>
      <c r="R89" s="415"/>
      <c r="S89" s="186">
        <f t="shared" si="26"/>
        <v>0</v>
      </c>
      <c r="T89" s="412"/>
      <c r="U89" s="415"/>
      <c r="V89" s="186">
        <f t="shared" si="27"/>
        <v>0</v>
      </c>
      <c r="W89" s="412"/>
      <c r="X89" s="415"/>
      <c r="Y89" s="186">
        <f t="shared" si="28"/>
        <v>0</v>
      </c>
      <c r="Z89" s="412"/>
      <c r="AA89" s="415"/>
      <c r="AB89" s="186">
        <f t="shared" si="29"/>
        <v>0</v>
      </c>
      <c r="AC89" s="193">
        <f t="shared" si="30"/>
        <v>0</v>
      </c>
      <c r="AD89" s="422" t="s">
        <v>129</v>
      </c>
      <c r="AE89" s="422" t="s">
        <v>165</v>
      </c>
      <c r="AF89" s="418"/>
    </row>
    <row r="90" spans="2:32" ht="12.75" customHeight="1" x14ac:dyDescent="0.2">
      <c r="B90" s="531"/>
      <c r="C90" s="406"/>
      <c r="D90" s="409"/>
      <c r="E90" s="412"/>
      <c r="F90" s="415"/>
      <c r="G90" s="186">
        <f t="shared" si="22"/>
        <v>0</v>
      </c>
      <c r="H90" s="412"/>
      <c r="I90" s="415"/>
      <c r="J90" s="186">
        <f t="shared" si="23"/>
        <v>0</v>
      </c>
      <c r="K90" s="412"/>
      <c r="L90" s="415"/>
      <c r="M90" s="186">
        <f t="shared" si="24"/>
        <v>0</v>
      </c>
      <c r="N90" s="412"/>
      <c r="O90" s="415"/>
      <c r="P90" s="186">
        <f t="shared" si="25"/>
        <v>0</v>
      </c>
      <c r="Q90" s="412"/>
      <c r="R90" s="415"/>
      <c r="S90" s="186">
        <f t="shared" si="26"/>
        <v>0</v>
      </c>
      <c r="T90" s="412"/>
      <c r="U90" s="415"/>
      <c r="V90" s="186">
        <f t="shared" si="27"/>
        <v>0</v>
      </c>
      <c r="W90" s="412"/>
      <c r="X90" s="415"/>
      <c r="Y90" s="186">
        <f t="shared" si="28"/>
        <v>0</v>
      </c>
      <c r="Z90" s="412"/>
      <c r="AA90" s="415"/>
      <c r="AB90" s="186">
        <f t="shared" si="29"/>
        <v>0</v>
      </c>
      <c r="AC90" s="193">
        <f t="shared" si="30"/>
        <v>0</v>
      </c>
      <c r="AD90" s="422" t="s">
        <v>129</v>
      </c>
      <c r="AE90" s="422" t="s">
        <v>165</v>
      </c>
      <c r="AF90" s="418"/>
    </row>
    <row r="91" spans="2:32" ht="12.75" customHeight="1" x14ac:dyDescent="0.2">
      <c r="B91" s="531"/>
      <c r="C91" s="406"/>
      <c r="D91" s="409"/>
      <c r="E91" s="412"/>
      <c r="F91" s="415"/>
      <c r="G91" s="186">
        <f t="shared" si="22"/>
        <v>0</v>
      </c>
      <c r="H91" s="412"/>
      <c r="I91" s="415"/>
      <c r="J91" s="186">
        <f t="shared" si="23"/>
        <v>0</v>
      </c>
      <c r="K91" s="412"/>
      <c r="L91" s="415"/>
      <c r="M91" s="186">
        <f t="shared" si="24"/>
        <v>0</v>
      </c>
      <c r="N91" s="412"/>
      <c r="O91" s="415"/>
      <c r="P91" s="186">
        <f t="shared" si="25"/>
        <v>0</v>
      </c>
      <c r="Q91" s="412"/>
      <c r="R91" s="415"/>
      <c r="S91" s="186">
        <f t="shared" si="26"/>
        <v>0</v>
      </c>
      <c r="T91" s="412"/>
      <c r="U91" s="415"/>
      <c r="V91" s="186">
        <f t="shared" si="27"/>
        <v>0</v>
      </c>
      <c r="W91" s="412"/>
      <c r="X91" s="415"/>
      <c r="Y91" s="186">
        <f t="shared" si="28"/>
        <v>0</v>
      </c>
      <c r="Z91" s="412"/>
      <c r="AA91" s="415"/>
      <c r="AB91" s="186">
        <f t="shared" si="29"/>
        <v>0</v>
      </c>
      <c r="AC91" s="193">
        <f t="shared" si="30"/>
        <v>0</v>
      </c>
      <c r="AD91" s="422" t="s">
        <v>129</v>
      </c>
      <c r="AE91" s="422" t="s">
        <v>165</v>
      </c>
      <c r="AF91" s="418"/>
    </row>
    <row r="92" spans="2:32" ht="12.75" customHeight="1" x14ac:dyDescent="0.2">
      <c r="B92" s="531"/>
      <c r="C92" s="406"/>
      <c r="D92" s="409"/>
      <c r="E92" s="412"/>
      <c r="F92" s="415"/>
      <c r="G92" s="186">
        <f t="shared" si="22"/>
        <v>0</v>
      </c>
      <c r="H92" s="412"/>
      <c r="I92" s="415"/>
      <c r="J92" s="186">
        <f t="shared" si="23"/>
        <v>0</v>
      </c>
      <c r="K92" s="412"/>
      <c r="L92" s="415"/>
      <c r="M92" s="186">
        <f t="shared" si="24"/>
        <v>0</v>
      </c>
      <c r="N92" s="412"/>
      <c r="O92" s="415"/>
      <c r="P92" s="186">
        <f t="shared" si="25"/>
        <v>0</v>
      </c>
      <c r="Q92" s="412"/>
      <c r="R92" s="415"/>
      <c r="S92" s="186">
        <f t="shared" si="26"/>
        <v>0</v>
      </c>
      <c r="T92" s="412"/>
      <c r="U92" s="415"/>
      <c r="V92" s="186">
        <f t="shared" si="27"/>
        <v>0</v>
      </c>
      <c r="W92" s="412"/>
      <c r="X92" s="415"/>
      <c r="Y92" s="186">
        <f t="shared" si="28"/>
        <v>0</v>
      </c>
      <c r="Z92" s="412"/>
      <c r="AA92" s="415"/>
      <c r="AB92" s="186">
        <f t="shared" si="29"/>
        <v>0</v>
      </c>
      <c r="AC92" s="193">
        <f t="shared" si="30"/>
        <v>0</v>
      </c>
      <c r="AD92" s="422" t="s">
        <v>129</v>
      </c>
      <c r="AE92" s="422" t="s">
        <v>165</v>
      </c>
      <c r="AF92" s="418"/>
    </row>
    <row r="93" spans="2:32" ht="12.75" customHeight="1" x14ac:dyDescent="0.2">
      <c r="B93" s="531"/>
      <c r="C93" s="406"/>
      <c r="D93" s="409"/>
      <c r="E93" s="412"/>
      <c r="F93" s="415"/>
      <c r="G93" s="186">
        <f t="shared" si="22"/>
        <v>0</v>
      </c>
      <c r="H93" s="412"/>
      <c r="I93" s="415"/>
      <c r="J93" s="186">
        <f t="shared" si="23"/>
        <v>0</v>
      </c>
      <c r="K93" s="412"/>
      <c r="L93" s="415"/>
      <c r="M93" s="186">
        <f t="shared" si="24"/>
        <v>0</v>
      </c>
      <c r="N93" s="412"/>
      <c r="O93" s="415"/>
      <c r="P93" s="186">
        <f t="shared" si="25"/>
        <v>0</v>
      </c>
      <c r="Q93" s="412"/>
      <c r="R93" s="415"/>
      <c r="S93" s="186">
        <f t="shared" si="26"/>
        <v>0</v>
      </c>
      <c r="T93" s="412"/>
      <c r="U93" s="415"/>
      <c r="V93" s="186">
        <f t="shared" si="27"/>
        <v>0</v>
      </c>
      <c r="W93" s="412"/>
      <c r="X93" s="415"/>
      <c r="Y93" s="186">
        <f t="shared" si="28"/>
        <v>0</v>
      </c>
      <c r="Z93" s="412"/>
      <c r="AA93" s="415"/>
      <c r="AB93" s="186">
        <f t="shared" si="29"/>
        <v>0</v>
      </c>
      <c r="AC93" s="193">
        <f t="shared" si="30"/>
        <v>0</v>
      </c>
      <c r="AD93" s="422" t="s">
        <v>129</v>
      </c>
      <c r="AE93" s="422" t="s">
        <v>165</v>
      </c>
      <c r="AF93" s="418"/>
    </row>
    <row r="94" spans="2:32" ht="12.75" customHeight="1" x14ac:dyDescent="0.2">
      <c r="B94" s="531"/>
      <c r="C94" s="406"/>
      <c r="D94" s="409"/>
      <c r="E94" s="412"/>
      <c r="F94" s="415"/>
      <c r="G94" s="186">
        <f t="shared" si="22"/>
        <v>0</v>
      </c>
      <c r="H94" s="412"/>
      <c r="I94" s="415"/>
      <c r="J94" s="186">
        <f t="shared" si="23"/>
        <v>0</v>
      </c>
      <c r="K94" s="412"/>
      <c r="L94" s="415"/>
      <c r="M94" s="186">
        <f t="shared" si="24"/>
        <v>0</v>
      </c>
      <c r="N94" s="412"/>
      <c r="O94" s="415"/>
      <c r="P94" s="186">
        <f t="shared" si="25"/>
        <v>0</v>
      </c>
      <c r="Q94" s="412"/>
      <c r="R94" s="415"/>
      <c r="S94" s="186">
        <f t="shared" si="26"/>
        <v>0</v>
      </c>
      <c r="T94" s="412"/>
      <c r="U94" s="415"/>
      <c r="V94" s="186">
        <f t="shared" si="27"/>
        <v>0</v>
      </c>
      <c r="W94" s="412"/>
      <c r="X94" s="415"/>
      <c r="Y94" s="186">
        <f t="shared" si="28"/>
        <v>0</v>
      </c>
      <c r="Z94" s="412"/>
      <c r="AA94" s="415"/>
      <c r="AB94" s="186">
        <f t="shared" si="29"/>
        <v>0</v>
      </c>
      <c r="AC94" s="193">
        <f t="shared" si="30"/>
        <v>0</v>
      </c>
      <c r="AD94" s="422" t="s">
        <v>129</v>
      </c>
      <c r="AE94" s="422" t="s">
        <v>165</v>
      </c>
      <c r="AF94" s="418"/>
    </row>
    <row r="95" spans="2:32" ht="12.75" customHeight="1" x14ac:dyDescent="0.2">
      <c r="B95" s="531"/>
      <c r="C95" s="406"/>
      <c r="D95" s="409"/>
      <c r="E95" s="412"/>
      <c r="F95" s="415"/>
      <c r="G95" s="186">
        <f t="shared" si="22"/>
        <v>0</v>
      </c>
      <c r="H95" s="412"/>
      <c r="I95" s="415"/>
      <c r="J95" s="186">
        <f t="shared" si="23"/>
        <v>0</v>
      </c>
      <c r="K95" s="412"/>
      <c r="L95" s="415"/>
      <c r="M95" s="186">
        <f t="shared" si="24"/>
        <v>0</v>
      </c>
      <c r="N95" s="412"/>
      <c r="O95" s="415"/>
      <c r="P95" s="186">
        <f t="shared" si="25"/>
        <v>0</v>
      </c>
      <c r="Q95" s="412"/>
      <c r="R95" s="415"/>
      <c r="S95" s="186">
        <f t="shared" si="26"/>
        <v>0</v>
      </c>
      <c r="T95" s="412"/>
      <c r="U95" s="415"/>
      <c r="V95" s="186">
        <f t="shared" si="27"/>
        <v>0</v>
      </c>
      <c r="W95" s="412"/>
      <c r="X95" s="415"/>
      <c r="Y95" s="186">
        <f t="shared" si="28"/>
        <v>0</v>
      </c>
      <c r="Z95" s="412"/>
      <c r="AA95" s="415"/>
      <c r="AB95" s="186">
        <f t="shared" si="29"/>
        <v>0</v>
      </c>
      <c r="AC95" s="193">
        <f t="shared" si="30"/>
        <v>0</v>
      </c>
      <c r="AD95" s="422" t="s">
        <v>129</v>
      </c>
      <c r="AE95" s="422" t="s">
        <v>165</v>
      </c>
      <c r="AF95" s="418"/>
    </row>
    <row r="96" spans="2:32" ht="12.75" customHeight="1" x14ac:dyDescent="0.2">
      <c r="B96" s="531"/>
      <c r="C96" s="406"/>
      <c r="D96" s="409"/>
      <c r="E96" s="412"/>
      <c r="F96" s="415"/>
      <c r="G96" s="186">
        <f t="shared" si="22"/>
        <v>0</v>
      </c>
      <c r="H96" s="412"/>
      <c r="I96" s="415"/>
      <c r="J96" s="186">
        <f t="shared" si="23"/>
        <v>0</v>
      </c>
      <c r="K96" s="412"/>
      <c r="L96" s="415"/>
      <c r="M96" s="186">
        <f t="shared" si="24"/>
        <v>0</v>
      </c>
      <c r="N96" s="412"/>
      <c r="O96" s="415"/>
      <c r="P96" s="186">
        <f t="shared" si="25"/>
        <v>0</v>
      </c>
      <c r="Q96" s="412"/>
      <c r="R96" s="415"/>
      <c r="S96" s="186">
        <f t="shared" si="26"/>
        <v>0</v>
      </c>
      <c r="T96" s="412"/>
      <c r="U96" s="415"/>
      <c r="V96" s="186">
        <f t="shared" si="27"/>
        <v>0</v>
      </c>
      <c r="W96" s="412"/>
      <c r="X96" s="415"/>
      <c r="Y96" s="186">
        <f t="shared" si="28"/>
        <v>0</v>
      </c>
      <c r="Z96" s="412"/>
      <c r="AA96" s="415"/>
      <c r="AB96" s="186">
        <f t="shared" si="29"/>
        <v>0</v>
      </c>
      <c r="AC96" s="193">
        <f t="shared" si="30"/>
        <v>0</v>
      </c>
      <c r="AD96" s="422" t="s">
        <v>129</v>
      </c>
      <c r="AE96" s="422" t="s">
        <v>165</v>
      </c>
      <c r="AF96" s="418"/>
    </row>
    <row r="97" spans="2:32" ht="12.75" customHeight="1" x14ac:dyDescent="0.2">
      <c r="B97" s="531"/>
      <c r="C97" s="406"/>
      <c r="D97" s="409"/>
      <c r="E97" s="412"/>
      <c r="F97" s="415"/>
      <c r="G97" s="186">
        <f t="shared" si="22"/>
        <v>0</v>
      </c>
      <c r="H97" s="412"/>
      <c r="I97" s="415"/>
      <c r="J97" s="186">
        <f t="shared" si="23"/>
        <v>0</v>
      </c>
      <c r="K97" s="412"/>
      <c r="L97" s="415"/>
      <c r="M97" s="186">
        <f t="shared" si="24"/>
        <v>0</v>
      </c>
      <c r="N97" s="412"/>
      <c r="O97" s="415"/>
      <c r="P97" s="186">
        <f t="shared" si="25"/>
        <v>0</v>
      </c>
      <c r="Q97" s="412"/>
      <c r="R97" s="415"/>
      <c r="S97" s="186">
        <f t="shared" si="26"/>
        <v>0</v>
      </c>
      <c r="T97" s="412"/>
      <c r="U97" s="415"/>
      <c r="V97" s="186">
        <f t="shared" si="27"/>
        <v>0</v>
      </c>
      <c r="W97" s="412"/>
      <c r="X97" s="415"/>
      <c r="Y97" s="186">
        <f t="shared" si="28"/>
        <v>0</v>
      </c>
      <c r="Z97" s="412"/>
      <c r="AA97" s="415"/>
      <c r="AB97" s="186">
        <f t="shared" si="29"/>
        <v>0</v>
      </c>
      <c r="AC97" s="193">
        <f t="shared" si="30"/>
        <v>0</v>
      </c>
      <c r="AD97" s="422" t="s">
        <v>129</v>
      </c>
      <c r="AE97" s="422" t="s">
        <v>165</v>
      </c>
      <c r="AF97" s="418"/>
    </row>
    <row r="98" spans="2:32" ht="12.95" customHeight="1" x14ac:dyDescent="0.2">
      <c r="B98" s="531"/>
      <c r="C98" s="406"/>
      <c r="D98" s="409"/>
      <c r="E98" s="412"/>
      <c r="F98" s="415"/>
      <c r="G98" s="186">
        <f t="shared" si="22"/>
        <v>0</v>
      </c>
      <c r="H98" s="412"/>
      <c r="I98" s="415"/>
      <c r="J98" s="186">
        <f t="shared" si="23"/>
        <v>0</v>
      </c>
      <c r="K98" s="412"/>
      <c r="L98" s="415"/>
      <c r="M98" s="186">
        <f t="shared" si="24"/>
        <v>0</v>
      </c>
      <c r="N98" s="412"/>
      <c r="O98" s="415"/>
      <c r="P98" s="186">
        <f t="shared" si="25"/>
        <v>0</v>
      </c>
      <c r="Q98" s="412"/>
      <c r="R98" s="415"/>
      <c r="S98" s="186">
        <f t="shared" si="26"/>
        <v>0</v>
      </c>
      <c r="T98" s="412"/>
      <c r="U98" s="415"/>
      <c r="V98" s="186">
        <f t="shared" si="27"/>
        <v>0</v>
      </c>
      <c r="W98" s="412"/>
      <c r="X98" s="415"/>
      <c r="Y98" s="186">
        <f t="shared" si="28"/>
        <v>0</v>
      </c>
      <c r="Z98" s="412"/>
      <c r="AA98" s="415"/>
      <c r="AB98" s="186">
        <f t="shared" si="29"/>
        <v>0</v>
      </c>
      <c r="AC98" s="193">
        <f t="shared" si="30"/>
        <v>0</v>
      </c>
      <c r="AD98" s="422" t="s">
        <v>129</v>
      </c>
      <c r="AE98" s="422" t="s">
        <v>165</v>
      </c>
      <c r="AF98" s="418"/>
    </row>
    <row r="99" spans="2:32" ht="12.95" customHeight="1" x14ac:dyDescent="0.2">
      <c r="B99" s="531"/>
      <c r="C99" s="406"/>
      <c r="D99" s="409"/>
      <c r="E99" s="412"/>
      <c r="F99" s="415"/>
      <c r="G99" s="186">
        <f t="shared" si="22"/>
        <v>0</v>
      </c>
      <c r="H99" s="412"/>
      <c r="I99" s="415"/>
      <c r="J99" s="186">
        <f t="shared" si="23"/>
        <v>0</v>
      </c>
      <c r="K99" s="412"/>
      <c r="L99" s="415"/>
      <c r="M99" s="186">
        <f t="shared" si="24"/>
        <v>0</v>
      </c>
      <c r="N99" s="412"/>
      <c r="O99" s="415"/>
      <c r="P99" s="186">
        <f t="shared" si="25"/>
        <v>0</v>
      </c>
      <c r="Q99" s="412"/>
      <c r="R99" s="415"/>
      <c r="S99" s="186">
        <f t="shared" si="26"/>
        <v>0</v>
      </c>
      <c r="T99" s="412"/>
      <c r="U99" s="415"/>
      <c r="V99" s="186">
        <f t="shared" si="27"/>
        <v>0</v>
      </c>
      <c r="W99" s="412"/>
      <c r="X99" s="415"/>
      <c r="Y99" s="186">
        <f t="shared" si="28"/>
        <v>0</v>
      </c>
      <c r="Z99" s="412"/>
      <c r="AA99" s="415"/>
      <c r="AB99" s="186">
        <f t="shared" si="29"/>
        <v>0</v>
      </c>
      <c r="AC99" s="193">
        <f t="shared" si="30"/>
        <v>0</v>
      </c>
      <c r="AD99" s="422" t="s">
        <v>129</v>
      </c>
      <c r="AE99" s="422" t="s">
        <v>165</v>
      </c>
      <c r="AF99" s="418"/>
    </row>
    <row r="100" spans="2:32" ht="12.95" customHeight="1" x14ac:dyDescent="0.2">
      <c r="B100" s="531"/>
      <c r="C100" s="406"/>
      <c r="D100" s="409"/>
      <c r="E100" s="412"/>
      <c r="F100" s="415"/>
      <c r="G100" s="186">
        <f t="shared" si="22"/>
        <v>0</v>
      </c>
      <c r="H100" s="412"/>
      <c r="I100" s="415"/>
      <c r="J100" s="186">
        <f t="shared" si="23"/>
        <v>0</v>
      </c>
      <c r="K100" s="412"/>
      <c r="L100" s="415"/>
      <c r="M100" s="186">
        <f t="shared" si="24"/>
        <v>0</v>
      </c>
      <c r="N100" s="412"/>
      <c r="O100" s="415"/>
      <c r="P100" s="186">
        <f t="shared" si="25"/>
        <v>0</v>
      </c>
      <c r="Q100" s="412"/>
      <c r="R100" s="415"/>
      <c r="S100" s="186">
        <f t="shared" si="26"/>
        <v>0</v>
      </c>
      <c r="T100" s="412"/>
      <c r="U100" s="415"/>
      <c r="V100" s="186">
        <f t="shared" si="27"/>
        <v>0</v>
      </c>
      <c r="W100" s="412"/>
      <c r="X100" s="415"/>
      <c r="Y100" s="186">
        <f t="shared" si="28"/>
        <v>0</v>
      </c>
      <c r="Z100" s="412"/>
      <c r="AA100" s="415"/>
      <c r="AB100" s="186">
        <f t="shared" si="29"/>
        <v>0</v>
      </c>
      <c r="AC100" s="193">
        <f t="shared" si="30"/>
        <v>0</v>
      </c>
      <c r="AD100" s="422" t="s">
        <v>129</v>
      </c>
      <c r="AE100" s="422" t="s">
        <v>165</v>
      </c>
      <c r="AF100" s="418"/>
    </row>
    <row r="101" spans="2:32" ht="12.95" customHeight="1" x14ac:dyDescent="0.2">
      <c r="B101" s="531"/>
      <c r="C101" s="406"/>
      <c r="D101" s="409"/>
      <c r="E101" s="412"/>
      <c r="F101" s="415"/>
      <c r="G101" s="186">
        <f t="shared" si="22"/>
        <v>0</v>
      </c>
      <c r="H101" s="412"/>
      <c r="I101" s="415"/>
      <c r="J101" s="186">
        <f t="shared" si="23"/>
        <v>0</v>
      </c>
      <c r="K101" s="412"/>
      <c r="L101" s="415"/>
      <c r="M101" s="186">
        <f t="shared" si="24"/>
        <v>0</v>
      </c>
      <c r="N101" s="412"/>
      <c r="O101" s="415"/>
      <c r="P101" s="186">
        <f t="shared" si="25"/>
        <v>0</v>
      </c>
      <c r="Q101" s="412"/>
      <c r="R101" s="415"/>
      <c r="S101" s="186">
        <f t="shared" si="26"/>
        <v>0</v>
      </c>
      <c r="T101" s="412"/>
      <c r="U101" s="415"/>
      <c r="V101" s="186">
        <f t="shared" si="27"/>
        <v>0</v>
      </c>
      <c r="W101" s="412"/>
      <c r="X101" s="415"/>
      <c r="Y101" s="186">
        <f t="shared" si="28"/>
        <v>0</v>
      </c>
      <c r="Z101" s="412"/>
      <c r="AA101" s="415"/>
      <c r="AB101" s="186">
        <f t="shared" si="29"/>
        <v>0</v>
      </c>
      <c r="AC101" s="193">
        <f t="shared" si="30"/>
        <v>0</v>
      </c>
      <c r="AD101" s="422" t="s">
        <v>129</v>
      </c>
      <c r="AE101" s="422" t="s">
        <v>165</v>
      </c>
      <c r="AF101" s="418"/>
    </row>
    <row r="102" spans="2:32" ht="12.95" customHeight="1" x14ac:dyDescent="0.2">
      <c r="B102" s="531"/>
      <c r="C102" s="406"/>
      <c r="D102" s="409"/>
      <c r="E102" s="412"/>
      <c r="F102" s="415"/>
      <c r="G102" s="186">
        <f t="shared" si="22"/>
        <v>0</v>
      </c>
      <c r="H102" s="412"/>
      <c r="I102" s="415"/>
      <c r="J102" s="186">
        <f t="shared" si="23"/>
        <v>0</v>
      </c>
      <c r="K102" s="412"/>
      <c r="L102" s="415"/>
      <c r="M102" s="186">
        <f t="shared" si="24"/>
        <v>0</v>
      </c>
      <c r="N102" s="412"/>
      <c r="O102" s="415"/>
      <c r="P102" s="186">
        <f t="shared" si="25"/>
        <v>0</v>
      </c>
      <c r="Q102" s="412"/>
      <c r="R102" s="415"/>
      <c r="S102" s="186">
        <f t="shared" si="26"/>
        <v>0</v>
      </c>
      <c r="T102" s="412"/>
      <c r="U102" s="415"/>
      <c r="V102" s="186">
        <f t="shared" si="27"/>
        <v>0</v>
      </c>
      <c r="W102" s="412"/>
      <c r="X102" s="415"/>
      <c r="Y102" s="186">
        <f t="shared" si="28"/>
        <v>0</v>
      </c>
      <c r="Z102" s="412"/>
      <c r="AA102" s="415"/>
      <c r="AB102" s="186">
        <f t="shared" si="29"/>
        <v>0</v>
      </c>
      <c r="AC102" s="193">
        <f t="shared" si="30"/>
        <v>0</v>
      </c>
      <c r="AD102" s="422" t="s">
        <v>129</v>
      </c>
      <c r="AE102" s="422" t="s">
        <v>165</v>
      </c>
      <c r="AF102" s="418"/>
    </row>
    <row r="103" spans="2:32" ht="12.95" customHeight="1" x14ac:dyDescent="0.2">
      <c r="B103" s="531"/>
      <c r="C103" s="406"/>
      <c r="D103" s="409"/>
      <c r="E103" s="412"/>
      <c r="F103" s="415"/>
      <c r="G103" s="186">
        <f t="shared" si="22"/>
        <v>0</v>
      </c>
      <c r="H103" s="412"/>
      <c r="I103" s="415"/>
      <c r="J103" s="186">
        <f t="shared" si="23"/>
        <v>0</v>
      </c>
      <c r="K103" s="412"/>
      <c r="L103" s="415"/>
      <c r="M103" s="186">
        <f t="shared" si="24"/>
        <v>0</v>
      </c>
      <c r="N103" s="412"/>
      <c r="O103" s="415"/>
      <c r="P103" s="186">
        <f t="shared" si="25"/>
        <v>0</v>
      </c>
      <c r="Q103" s="412"/>
      <c r="R103" s="415"/>
      <c r="S103" s="186">
        <f t="shared" si="26"/>
        <v>0</v>
      </c>
      <c r="T103" s="412"/>
      <c r="U103" s="415"/>
      <c r="V103" s="186">
        <f t="shared" si="27"/>
        <v>0</v>
      </c>
      <c r="W103" s="412"/>
      <c r="X103" s="415"/>
      <c r="Y103" s="186">
        <f t="shared" si="28"/>
        <v>0</v>
      </c>
      <c r="Z103" s="412"/>
      <c r="AA103" s="415"/>
      <c r="AB103" s="186">
        <f t="shared" si="29"/>
        <v>0</v>
      </c>
      <c r="AC103" s="193">
        <f t="shared" si="30"/>
        <v>0</v>
      </c>
      <c r="AD103" s="422" t="s">
        <v>129</v>
      </c>
      <c r="AE103" s="422" t="s">
        <v>165</v>
      </c>
      <c r="AF103" s="418"/>
    </row>
    <row r="104" spans="2:32" ht="12.95" customHeight="1" x14ac:dyDescent="0.2">
      <c r="B104" s="531"/>
      <c r="C104" s="406"/>
      <c r="D104" s="409"/>
      <c r="E104" s="412"/>
      <c r="F104" s="415"/>
      <c r="G104" s="186">
        <f t="shared" si="22"/>
        <v>0</v>
      </c>
      <c r="H104" s="412"/>
      <c r="I104" s="415"/>
      <c r="J104" s="186">
        <f t="shared" si="23"/>
        <v>0</v>
      </c>
      <c r="K104" s="412"/>
      <c r="L104" s="415"/>
      <c r="M104" s="186">
        <f t="shared" si="24"/>
        <v>0</v>
      </c>
      <c r="N104" s="412"/>
      <c r="O104" s="415"/>
      <c r="P104" s="186">
        <f t="shared" si="25"/>
        <v>0</v>
      </c>
      <c r="Q104" s="412"/>
      <c r="R104" s="415"/>
      <c r="S104" s="186">
        <f t="shared" si="26"/>
        <v>0</v>
      </c>
      <c r="T104" s="412"/>
      <c r="U104" s="415"/>
      <c r="V104" s="186">
        <f t="shared" si="27"/>
        <v>0</v>
      </c>
      <c r="W104" s="412"/>
      <c r="X104" s="415"/>
      <c r="Y104" s="186">
        <f t="shared" si="28"/>
        <v>0</v>
      </c>
      <c r="Z104" s="412"/>
      <c r="AA104" s="415"/>
      <c r="AB104" s="186">
        <f t="shared" si="29"/>
        <v>0</v>
      </c>
      <c r="AC104" s="193">
        <f t="shared" si="30"/>
        <v>0</v>
      </c>
      <c r="AD104" s="422" t="s">
        <v>129</v>
      </c>
      <c r="AE104" s="422" t="s">
        <v>165</v>
      </c>
      <c r="AF104" s="418"/>
    </row>
    <row r="105" spans="2:32" ht="12.95" customHeight="1" x14ac:dyDescent="0.2">
      <c r="B105" s="531"/>
      <c r="C105" s="406"/>
      <c r="D105" s="409"/>
      <c r="E105" s="412"/>
      <c r="F105" s="415"/>
      <c r="G105" s="186">
        <f t="shared" si="22"/>
        <v>0</v>
      </c>
      <c r="H105" s="412"/>
      <c r="I105" s="415"/>
      <c r="J105" s="186">
        <f t="shared" si="23"/>
        <v>0</v>
      </c>
      <c r="K105" s="412"/>
      <c r="L105" s="415"/>
      <c r="M105" s="186">
        <f t="shared" si="24"/>
        <v>0</v>
      </c>
      <c r="N105" s="412"/>
      <c r="O105" s="415"/>
      <c r="P105" s="186">
        <f t="shared" si="25"/>
        <v>0</v>
      </c>
      <c r="Q105" s="412"/>
      <c r="R105" s="415"/>
      <c r="S105" s="186">
        <f t="shared" si="26"/>
        <v>0</v>
      </c>
      <c r="T105" s="412"/>
      <c r="U105" s="415"/>
      <c r="V105" s="186">
        <f t="shared" si="27"/>
        <v>0</v>
      </c>
      <c r="W105" s="412"/>
      <c r="X105" s="415"/>
      <c r="Y105" s="186">
        <f t="shared" si="28"/>
        <v>0</v>
      </c>
      <c r="Z105" s="412"/>
      <c r="AA105" s="415"/>
      <c r="AB105" s="186">
        <f t="shared" si="29"/>
        <v>0</v>
      </c>
      <c r="AC105" s="193">
        <f t="shared" si="30"/>
        <v>0</v>
      </c>
      <c r="AD105" s="422" t="s">
        <v>129</v>
      </c>
      <c r="AE105" s="422" t="s">
        <v>165</v>
      </c>
      <c r="AF105" s="418"/>
    </row>
    <row r="106" spans="2:32" ht="13.5" customHeight="1" thickBot="1" x14ac:dyDescent="0.25">
      <c r="B106" s="532"/>
      <c r="C106" s="407"/>
      <c r="D106" s="410"/>
      <c r="E106" s="413"/>
      <c r="F106" s="416"/>
      <c r="G106" s="187">
        <f t="shared" si="22"/>
        <v>0</v>
      </c>
      <c r="H106" s="413"/>
      <c r="I106" s="416"/>
      <c r="J106" s="187">
        <f t="shared" si="23"/>
        <v>0</v>
      </c>
      <c r="K106" s="413"/>
      <c r="L106" s="416"/>
      <c r="M106" s="187">
        <f t="shared" si="24"/>
        <v>0</v>
      </c>
      <c r="N106" s="413"/>
      <c r="O106" s="416"/>
      <c r="P106" s="187">
        <f t="shared" si="25"/>
        <v>0</v>
      </c>
      <c r="Q106" s="413"/>
      <c r="R106" s="416"/>
      <c r="S106" s="187">
        <f t="shared" si="26"/>
        <v>0</v>
      </c>
      <c r="T106" s="413"/>
      <c r="U106" s="416"/>
      <c r="V106" s="187">
        <f t="shared" si="27"/>
        <v>0</v>
      </c>
      <c r="W106" s="413"/>
      <c r="X106" s="416"/>
      <c r="Y106" s="187">
        <f t="shared" si="28"/>
        <v>0</v>
      </c>
      <c r="Z106" s="413"/>
      <c r="AA106" s="416"/>
      <c r="AB106" s="187">
        <f t="shared" si="29"/>
        <v>0</v>
      </c>
      <c r="AC106" s="194">
        <f t="shared" si="30"/>
        <v>0</v>
      </c>
      <c r="AD106" s="422" t="s">
        <v>129</v>
      </c>
      <c r="AE106" s="422" t="s">
        <v>165</v>
      </c>
      <c r="AF106" s="419"/>
    </row>
    <row r="107" spans="2:32" ht="13.5" thickBot="1" x14ac:dyDescent="0.25">
      <c r="B107" s="533" t="s">
        <v>40</v>
      </c>
      <c r="C107" s="533"/>
      <c r="D107" s="533"/>
      <c r="E107" s="539">
        <f>SUM(G87:G106)</f>
        <v>0</v>
      </c>
      <c r="F107" s="539"/>
      <c r="G107" s="539"/>
      <c r="H107" s="539">
        <f>SUM(J87:J106)</f>
        <v>0</v>
      </c>
      <c r="I107" s="539"/>
      <c r="J107" s="539"/>
      <c r="K107" s="539">
        <f>SUM(M87:M106)</f>
        <v>0</v>
      </c>
      <c r="L107" s="539"/>
      <c r="M107" s="539"/>
      <c r="N107" s="539">
        <f>SUM(P87:P106)</f>
        <v>0</v>
      </c>
      <c r="O107" s="539"/>
      <c r="P107" s="539"/>
      <c r="Q107" s="539">
        <f>SUM(S87:S106)</f>
        <v>0</v>
      </c>
      <c r="R107" s="539"/>
      <c r="S107" s="539"/>
      <c r="T107" s="539">
        <f>SUM(V87:V106)</f>
        <v>0</v>
      </c>
      <c r="U107" s="539"/>
      <c r="V107" s="539"/>
      <c r="W107" s="539">
        <f>SUM(Y87:Y106)</f>
        <v>0</v>
      </c>
      <c r="X107" s="539"/>
      <c r="Y107" s="539"/>
      <c r="Z107" s="539">
        <f>SUM(AB87:AB106)</f>
        <v>0</v>
      </c>
      <c r="AA107" s="539"/>
      <c r="AB107" s="539"/>
      <c r="AC107" s="188">
        <f>SUM(AC87:AC106)</f>
        <v>0</v>
      </c>
      <c r="AD107" s="165"/>
      <c r="AE107" s="165"/>
      <c r="AF107" s="166"/>
    </row>
    <row r="108" spans="2:32" s="21" customFormat="1" ht="12" customHeight="1" x14ac:dyDescent="0.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spans="2:32" s="21" customFormat="1" ht="12" customHeight="1" thickBot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2:32" ht="15.75" customHeight="1" thickBot="1" x14ac:dyDescent="0.25">
      <c r="B110" s="530" t="s">
        <v>45</v>
      </c>
      <c r="C110" s="533" t="s">
        <v>27</v>
      </c>
      <c r="D110" s="533"/>
      <c r="E110" s="533" t="s">
        <v>28</v>
      </c>
      <c r="F110" s="533"/>
      <c r="G110" s="533"/>
      <c r="H110" s="534" t="s">
        <v>29</v>
      </c>
      <c r="I110" s="534"/>
      <c r="J110" s="534"/>
      <c r="K110" s="533" t="s">
        <v>30</v>
      </c>
      <c r="L110" s="533"/>
      <c r="M110" s="533"/>
      <c r="N110" s="533" t="s">
        <v>31</v>
      </c>
      <c r="O110" s="533"/>
      <c r="P110" s="533"/>
      <c r="Q110" s="533" t="s">
        <v>32</v>
      </c>
      <c r="R110" s="533"/>
      <c r="S110" s="533"/>
      <c r="T110" s="533" t="s">
        <v>33</v>
      </c>
      <c r="U110" s="533"/>
      <c r="V110" s="533"/>
      <c r="W110" s="533" t="s">
        <v>34</v>
      </c>
      <c r="X110" s="533"/>
      <c r="Y110" s="533"/>
      <c r="Z110" s="533" t="s">
        <v>35</v>
      </c>
      <c r="AA110" s="533"/>
      <c r="AB110" s="533"/>
      <c r="AC110" s="535" t="s">
        <v>22</v>
      </c>
      <c r="AD110" s="535" t="s">
        <v>134</v>
      </c>
      <c r="AE110" s="537" t="s">
        <v>135</v>
      </c>
      <c r="AF110" s="535" t="s">
        <v>128</v>
      </c>
    </row>
    <row r="111" spans="2:32" ht="12.75" customHeight="1" thickBot="1" x14ac:dyDescent="0.25">
      <c r="B111" s="531"/>
      <c r="C111" s="158"/>
      <c r="D111" s="159"/>
      <c r="E111" s="154" t="s">
        <v>42</v>
      </c>
      <c r="F111" s="155" t="s">
        <v>43</v>
      </c>
      <c r="G111" s="156" t="s">
        <v>22</v>
      </c>
      <c r="H111" s="154" t="s">
        <v>42</v>
      </c>
      <c r="I111" s="155" t="s">
        <v>43</v>
      </c>
      <c r="J111" s="156" t="s">
        <v>22</v>
      </c>
      <c r="K111" s="154" t="s">
        <v>42</v>
      </c>
      <c r="L111" s="155" t="s">
        <v>43</v>
      </c>
      <c r="M111" s="156" t="s">
        <v>22</v>
      </c>
      <c r="N111" s="154" t="s">
        <v>42</v>
      </c>
      <c r="O111" s="155" t="s">
        <v>43</v>
      </c>
      <c r="P111" s="156" t="s">
        <v>22</v>
      </c>
      <c r="Q111" s="154" t="s">
        <v>42</v>
      </c>
      <c r="R111" s="155" t="s">
        <v>43</v>
      </c>
      <c r="S111" s="156" t="s">
        <v>22</v>
      </c>
      <c r="T111" s="154" t="s">
        <v>42</v>
      </c>
      <c r="U111" s="155" t="s">
        <v>43</v>
      </c>
      <c r="V111" s="156" t="s">
        <v>22</v>
      </c>
      <c r="W111" s="154" t="s">
        <v>42</v>
      </c>
      <c r="X111" s="155" t="s">
        <v>43</v>
      </c>
      <c r="Y111" s="156" t="s">
        <v>22</v>
      </c>
      <c r="Z111" s="154" t="s">
        <v>42</v>
      </c>
      <c r="AA111" s="155" t="s">
        <v>43</v>
      </c>
      <c r="AB111" s="156" t="s">
        <v>22</v>
      </c>
      <c r="AC111" s="535"/>
      <c r="AD111" s="536"/>
      <c r="AE111" s="538"/>
      <c r="AF111" s="536"/>
    </row>
    <row r="112" spans="2:32" ht="12.75" customHeight="1" x14ac:dyDescent="0.2">
      <c r="B112" s="531"/>
      <c r="C112" s="405"/>
      <c r="D112" s="408"/>
      <c r="E112" s="411"/>
      <c r="F112" s="414"/>
      <c r="G112" s="185">
        <f t="shared" ref="G112:G131" si="31">E112*F112</f>
        <v>0</v>
      </c>
      <c r="H112" s="411"/>
      <c r="I112" s="414"/>
      <c r="J112" s="185">
        <f t="shared" ref="J112:J131" si="32">H112*I112</f>
        <v>0</v>
      </c>
      <c r="K112" s="411"/>
      <c r="L112" s="414"/>
      <c r="M112" s="185">
        <f t="shared" ref="M112:M131" si="33">K112*L112</f>
        <v>0</v>
      </c>
      <c r="N112" s="411"/>
      <c r="O112" s="414"/>
      <c r="P112" s="185">
        <f t="shared" ref="P112:P131" si="34">N112*O112</f>
        <v>0</v>
      </c>
      <c r="Q112" s="411"/>
      <c r="R112" s="414"/>
      <c r="S112" s="185">
        <f t="shared" ref="S112:S131" si="35">Q112*R112</f>
        <v>0</v>
      </c>
      <c r="T112" s="411"/>
      <c r="U112" s="414"/>
      <c r="V112" s="185">
        <f t="shared" ref="V112:V131" si="36">T112*U112</f>
        <v>0</v>
      </c>
      <c r="W112" s="411"/>
      <c r="X112" s="414"/>
      <c r="Y112" s="185">
        <f t="shared" ref="Y112:Y131" si="37">W112*X112</f>
        <v>0</v>
      </c>
      <c r="Z112" s="411"/>
      <c r="AA112" s="414"/>
      <c r="AB112" s="185">
        <f t="shared" ref="AB112:AB131" si="38">Z112*AA112</f>
        <v>0</v>
      </c>
      <c r="AC112" s="192">
        <f t="shared" ref="AC112:AC131" si="39">AB112+Y112+V112+S112+P112+M112+J112+G112</f>
        <v>0</v>
      </c>
      <c r="AD112" s="421" t="s">
        <v>129</v>
      </c>
      <c r="AE112" s="421" t="s">
        <v>165</v>
      </c>
      <c r="AF112" s="417"/>
    </row>
    <row r="113" spans="2:32" ht="12.75" customHeight="1" x14ac:dyDescent="0.2">
      <c r="B113" s="531"/>
      <c r="C113" s="406"/>
      <c r="D113" s="409"/>
      <c r="E113" s="412"/>
      <c r="F113" s="415"/>
      <c r="G113" s="186">
        <f t="shared" si="31"/>
        <v>0</v>
      </c>
      <c r="H113" s="412"/>
      <c r="I113" s="415"/>
      <c r="J113" s="186">
        <f t="shared" si="32"/>
        <v>0</v>
      </c>
      <c r="K113" s="412"/>
      <c r="L113" s="415"/>
      <c r="M113" s="186">
        <f t="shared" si="33"/>
        <v>0</v>
      </c>
      <c r="N113" s="412"/>
      <c r="O113" s="415"/>
      <c r="P113" s="186">
        <f t="shared" si="34"/>
        <v>0</v>
      </c>
      <c r="Q113" s="412"/>
      <c r="R113" s="415"/>
      <c r="S113" s="186">
        <f t="shared" si="35"/>
        <v>0</v>
      </c>
      <c r="T113" s="412"/>
      <c r="U113" s="415"/>
      <c r="V113" s="186">
        <f t="shared" si="36"/>
        <v>0</v>
      </c>
      <c r="W113" s="412"/>
      <c r="X113" s="415"/>
      <c r="Y113" s="186">
        <f t="shared" si="37"/>
        <v>0</v>
      </c>
      <c r="Z113" s="412"/>
      <c r="AA113" s="415"/>
      <c r="AB113" s="186">
        <f t="shared" si="38"/>
        <v>0</v>
      </c>
      <c r="AC113" s="193">
        <f t="shared" si="39"/>
        <v>0</v>
      </c>
      <c r="AD113" s="422" t="s">
        <v>129</v>
      </c>
      <c r="AE113" s="422" t="s">
        <v>165</v>
      </c>
      <c r="AF113" s="418"/>
    </row>
    <row r="114" spans="2:32" ht="12.75" customHeight="1" x14ac:dyDescent="0.2">
      <c r="B114" s="531"/>
      <c r="C114" s="406"/>
      <c r="D114" s="409"/>
      <c r="E114" s="412"/>
      <c r="F114" s="415"/>
      <c r="G114" s="186">
        <f t="shared" si="31"/>
        <v>0</v>
      </c>
      <c r="H114" s="412"/>
      <c r="I114" s="415"/>
      <c r="J114" s="186">
        <f t="shared" si="32"/>
        <v>0</v>
      </c>
      <c r="K114" s="412"/>
      <c r="L114" s="415"/>
      <c r="M114" s="186">
        <f t="shared" si="33"/>
        <v>0</v>
      </c>
      <c r="N114" s="412"/>
      <c r="O114" s="415"/>
      <c r="P114" s="186">
        <f t="shared" si="34"/>
        <v>0</v>
      </c>
      <c r="Q114" s="412"/>
      <c r="R114" s="415"/>
      <c r="S114" s="186">
        <f t="shared" si="35"/>
        <v>0</v>
      </c>
      <c r="T114" s="412"/>
      <c r="U114" s="415"/>
      <c r="V114" s="186">
        <f t="shared" si="36"/>
        <v>0</v>
      </c>
      <c r="W114" s="412"/>
      <c r="X114" s="415"/>
      <c r="Y114" s="186">
        <f t="shared" si="37"/>
        <v>0</v>
      </c>
      <c r="Z114" s="412"/>
      <c r="AA114" s="415"/>
      <c r="AB114" s="186">
        <f t="shared" si="38"/>
        <v>0</v>
      </c>
      <c r="AC114" s="193">
        <f t="shared" si="39"/>
        <v>0</v>
      </c>
      <c r="AD114" s="422" t="s">
        <v>129</v>
      </c>
      <c r="AE114" s="422" t="s">
        <v>165</v>
      </c>
      <c r="AF114" s="418"/>
    </row>
    <row r="115" spans="2:32" ht="12.75" customHeight="1" x14ac:dyDescent="0.2">
      <c r="B115" s="531"/>
      <c r="C115" s="406"/>
      <c r="D115" s="409"/>
      <c r="E115" s="412"/>
      <c r="F115" s="415"/>
      <c r="G115" s="186">
        <f t="shared" si="31"/>
        <v>0</v>
      </c>
      <c r="H115" s="412"/>
      <c r="I115" s="415"/>
      <c r="J115" s="186">
        <f t="shared" si="32"/>
        <v>0</v>
      </c>
      <c r="K115" s="412"/>
      <c r="L115" s="415"/>
      <c r="M115" s="186">
        <f t="shared" si="33"/>
        <v>0</v>
      </c>
      <c r="N115" s="412"/>
      <c r="O115" s="415"/>
      <c r="P115" s="186">
        <f t="shared" si="34"/>
        <v>0</v>
      </c>
      <c r="Q115" s="412"/>
      <c r="R115" s="415"/>
      <c r="S115" s="186">
        <f t="shared" si="35"/>
        <v>0</v>
      </c>
      <c r="T115" s="412"/>
      <c r="U115" s="415"/>
      <c r="V115" s="186">
        <f t="shared" si="36"/>
        <v>0</v>
      </c>
      <c r="W115" s="412"/>
      <c r="X115" s="415"/>
      <c r="Y115" s="186">
        <f t="shared" si="37"/>
        <v>0</v>
      </c>
      <c r="Z115" s="412"/>
      <c r="AA115" s="415"/>
      <c r="AB115" s="186">
        <f t="shared" si="38"/>
        <v>0</v>
      </c>
      <c r="AC115" s="193">
        <f t="shared" si="39"/>
        <v>0</v>
      </c>
      <c r="AD115" s="422" t="s">
        <v>129</v>
      </c>
      <c r="AE115" s="422" t="s">
        <v>165</v>
      </c>
      <c r="AF115" s="418"/>
    </row>
    <row r="116" spans="2:32" ht="12.75" customHeight="1" x14ac:dyDescent="0.2">
      <c r="B116" s="531"/>
      <c r="C116" s="406"/>
      <c r="D116" s="409"/>
      <c r="E116" s="412"/>
      <c r="F116" s="415"/>
      <c r="G116" s="186">
        <f t="shared" si="31"/>
        <v>0</v>
      </c>
      <c r="H116" s="412"/>
      <c r="I116" s="415"/>
      <c r="J116" s="186">
        <f t="shared" si="32"/>
        <v>0</v>
      </c>
      <c r="K116" s="412"/>
      <c r="L116" s="415"/>
      <c r="M116" s="186">
        <f t="shared" si="33"/>
        <v>0</v>
      </c>
      <c r="N116" s="412"/>
      <c r="O116" s="415"/>
      <c r="P116" s="186">
        <f t="shared" si="34"/>
        <v>0</v>
      </c>
      <c r="Q116" s="412"/>
      <c r="R116" s="415"/>
      <c r="S116" s="186">
        <f t="shared" si="35"/>
        <v>0</v>
      </c>
      <c r="T116" s="412"/>
      <c r="U116" s="415"/>
      <c r="V116" s="186">
        <f t="shared" si="36"/>
        <v>0</v>
      </c>
      <c r="W116" s="412"/>
      <c r="X116" s="415"/>
      <c r="Y116" s="186">
        <f t="shared" si="37"/>
        <v>0</v>
      </c>
      <c r="Z116" s="412"/>
      <c r="AA116" s="415"/>
      <c r="AB116" s="186">
        <f t="shared" si="38"/>
        <v>0</v>
      </c>
      <c r="AC116" s="193">
        <f t="shared" si="39"/>
        <v>0</v>
      </c>
      <c r="AD116" s="422" t="s">
        <v>129</v>
      </c>
      <c r="AE116" s="422" t="s">
        <v>165</v>
      </c>
      <c r="AF116" s="418"/>
    </row>
    <row r="117" spans="2:32" ht="12.75" customHeight="1" x14ac:dyDescent="0.2">
      <c r="B117" s="531"/>
      <c r="C117" s="406"/>
      <c r="D117" s="409"/>
      <c r="E117" s="412"/>
      <c r="F117" s="415"/>
      <c r="G117" s="186">
        <f t="shared" si="31"/>
        <v>0</v>
      </c>
      <c r="H117" s="412"/>
      <c r="I117" s="415"/>
      <c r="J117" s="186">
        <f t="shared" si="32"/>
        <v>0</v>
      </c>
      <c r="K117" s="412"/>
      <c r="L117" s="415"/>
      <c r="M117" s="186">
        <f t="shared" si="33"/>
        <v>0</v>
      </c>
      <c r="N117" s="412"/>
      <c r="O117" s="415"/>
      <c r="P117" s="186">
        <f t="shared" si="34"/>
        <v>0</v>
      </c>
      <c r="Q117" s="412"/>
      <c r="R117" s="415"/>
      <c r="S117" s="186">
        <f t="shared" si="35"/>
        <v>0</v>
      </c>
      <c r="T117" s="412"/>
      <c r="U117" s="415"/>
      <c r="V117" s="186">
        <f t="shared" si="36"/>
        <v>0</v>
      </c>
      <c r="W117" s="412"/>
      <c r="X117" s="415"/>
      <c r="Y117" s="186">
        <f t="shared" si="37"/>
        <v>0</v>
      </c>
      <c r="Z117" s="412"/>
      <c r="AA117" s="415"/>
      <c r="AB117" s="186">
        <f t="shared" si="38"/>
        <v>0</v>
      </c>
      <c r="AC117" s="193">
        <f t="shared" si="39"/>
        <v>0</v>
      </c>
      <c r="AD117" s="422" t="s">
        <v>129</v>
      </c>
      <c r="AE117" s="422" t="s">
        <v>165</v>
      </c>
      <c r="AF117" s="418"/>
    </row>
    <row r="118" spans="2:32" ht="12.75" customHeight="1" x14ac:dyDescent="0.2">
      <c r="B118" s="531"/>
      <c r="C118" s="406"/>
      <c r="D118" s="409"/>
      <c r="E118" s="412"/>
      <c r="F118" s="415"/>
      <c r="G118" s="186">
        <f t="shared" si="31"/>
        <v>0</v>
      </c>
      <c r="H118" s="412"/>
      <c r="I118" s="415"/>
      <c r="J118" s="186">
        <f t="shared" si="32"/>
        <v>0</v>
      </c>
      <c r="K118" s="412"/>
      <c r="L118" s="415"/>
      <c r="M118" s="186">
        <f t="shared" si="33"/>
        <v>0</v>
      </c>
      <c r="N118" s="412"/>
      <c r="O118" s="415"/>
      <c r="P118" s="186">
        <f t="shared" si="34"/>
        <v>0</v>
      </c>
      <c r="Q118" s="412"/>
      <c r="R118" s="415"/>
      <c r="S118" s="186">
        <f t="shared" si="35"/>
        <v>0</v>
      </c>
      <c r="T118" s="412"/>
      <c r="U118" s="415"/>
      <c r="V118" s="186">
        <f t="shared" si="36"/>
        <v>0</v>
      </c>
      <c r="W118" s="412"/>
      <c r="X118" s="415"/>
      <c r="Y118" s="186">
        <f t="shared" si="37"/>
        <v>0</v>
      </c>
      <c r="Z118" s="412"/>
      <c r="AA118" s="415"/>
      <c r="AB118" s="186">
        <f t="shared" si="38"/>
        <v>0</v>
      </c>
      <c r="AC118" s="193">
        <f t="shared" si="39"/>
        <v>0</v>
      </c>
      <c r="AD118" s="422" t="s">
        <v>129</v>
      </c>
      <c r="AE118" s="422" t="s">
        <v>165</v>
      </c>
      <c r="AF118" s="418"/>
    </row>
    <row r="119" spans="2:32" ht="12.75" customHeight="1" x14ac:dyDescent="0.2">
      <c r="B119" s="531"/>
      <c r="C119" s="406"/>
      <c r="D119" s="409"/>
      <c r="E119" s="412"/>
      <c r="F119" s="415"/>
      <c r="G119" s="186">
        <f t="shared" si="31"/>
        <v>0</v>
      </c>
      <c r="H119" s="412"/>
      <c r="I119" s="415"/>
      <c r="J119" s="186">
        <f t="shared" si="32"/>
        <v>0</v>
      </c>
      <c r="K119" s="412"/>
      <c r="L119" s="415"/>
      <c r="M119" s="186">
        <f t="shared" si="33"/>
        <v>0</v>
      </c>
      <c r="N119" s="412"/>
      <c r="O119" s="415"/>
      <c r="P119" s="186">
        <f t="shared" si="34"/>
        <v>0</v>
      </c>
      <c r="Q119" s="412"/>
      <c r="R119" s="415"/>
      <c r="S119" s="186">
        <f t="shared" si="35"/>
        <v>0</v>
      </c>
      <c r="T119" s="412"/>
      <c r="U119" s="415"/>
      <c r="V119" s="186">
        <f t="shared" si="36"/>
        <v>0</v>
      </c>
      <c r="W119" s="412"/>
      <c r="X119" s="415"/>
      <c r="Y119" s="186">
        <f t="shared" si="37"/>
        <v>0</v>
      </c>
      <c r="Z119" s="412"/>
      <c r="AA119" s="415"/>
      <c r="AB119" s="186">
        <f t="shared" si="38"/>
        <v>0</v>
      </c>
      <c r="AC119" s="193">
        <f t="shared" si="39"/>
        <v>0</v>
      </c>
      <c r="AD119" s="422" t="s">
        <v>129</v>
      </c>
      <c r="AE119" s="422" t="s">
        <v>165</v>
      </c>
      <c r="AF119" s="418"/>
    </row>
    <row r="120" spans="2:32" ht="12.75" customHeight="1" x14ac:dyDescent="0.2">
      <c r="B120" s="531"/>
      <c r="C120" s="406"/>
      <c r="D120" s="409"/>
      <c r="E120" s="412"/>
      <c r="F120" s="415"/>
      <c r="G120" s="186">
        <f t="shared" si="31"/>
        <v>0</v>
      </c>
      <c r="H120" s="412"/>
      <c r="I120" s="415"/>
      <c r="J120" s="186">
        <f t="shared" si="32"/>
        <v>0</v>
      </c>
      <c r="K120" s="412"/>
      <c r="L120" s="415"/>
      <c r="M120" s="186">
        <f t="shared" si="33"/>
        <v>0</v>
      </c>
      <c r="N120" s="412"/>
      <c r="O120" s="415"/>
      <c r="P120" s="186">
        <f t="shared" si="34"/>
        <v>0</v>
      </c>
      <c r="Q120" s="412"/>
      <c r="R120" s="415"/>
      <c r="S120" s="186">
        <f t="shared" si="35"/>
        <v>0</v>
      </c>
      <c r="T120" s="412"/>
      <c r="U120" s="415"/>
      <c r="V120" s="186">
        <f t="shared" si="36"/>
        <v>0</v>
      </c>
      <c r="W120" s="412"/>
      <c r="X120" s="415"/>
      <c r="Y120" s="186">
        <f t="shared" si="37"/>
        <v>0</v>
      </c>
      <c r="Z120" s="412"/>
      <c r="AA120" s="415"/>
      <c r="AB120" s="186">
        <f t="shared" si="38"/>
        <v>0</v>
      </c>
      <c r="AC120" s="193">
        <f t="shared" si="39"/>
        <v>0</v>
      </c>
      <c r="AD120" s="422" t="s">
        <v>129</v>
      </c>
      <c r="AE120" s="422" t="s">
        <v>165</v>
      </c>
      <c r="AF120" s="418"/>
    </row>
    <row r="121" spans="2:32" ht="12.75" customHeight="1" x14ac:dyDescent="0.2">
      <c r="B121" s="531"/>
      <c r="C121" s="406"/>
      <c r="D121" s="409"/>
      <c r="E121" s="412"/>
      <c r="F121" s="415"/>
      <c r="G121" s="186">
        <f t="shared" si="31"/>
        <v>0</v>
      </c>
      <c r="H121" s="412"/>
      <c r="I121" s="415"/>
      <c r="J121" s="186">
        <f t="shared" si="32"/>
        <v>0</v>
      </c>
      <c r="K121" s="412"/>
      <c r="L121" s="415"/>
      <c r="M121" s="186">
        <f t="shared" si="33"/>
        <v>0</v>
      </c>
      <c r="N121" s="412"/>
      <c r="O121" s="415"/>
      <c r="P121" s="186">
        <f t="shared" si="34"/>
        <v>0</v>
      </c>
      <c r="Q121" s="412"/>
      <c r="R121" s="415"/>
      <c r="S121" s="186">
        <f t="shared" si="35"/>
        <v>0</v>
      </c>
      <c r="T121" s="412"/>
      <c r="U121" s="415"/>
      <c r="V121" s="186">
        <f t="shared" si="36"/>
        <v>0</v>
      </c>
      <c r="W121" s="412"/>
      <c r="X121" s="415"/>
      <c r="Y121" s="186">
        <f t="shared" si="37"/>
        <v>0</v>
      </c>
      <c r="Z121" s="412"/>
      <c r="AA121" s="415"/>
      <c r="AB121" s="186">
        <f t="shared" si="38"/>
        <v>0</v>
      </c>
      <c r="AC121" s="193">
        <f t="shared" si="39"/>
        <v>0</v>
      </c>
      <c r="AD121" s="422" t="s">
        <v>129</v>
      </c>
      <c r="AE121" s="422" t="s">
        <v>165</v>
      </c>
      <c r="AF121" s="418"/>
    </row>
    <row r="122" spans="2:32" ht="12.75" customHeight="1" x14ac:dyDescent="0.2">
      <c r="B122" s="531"/>
      <c r="C122" s="406"/>
      <c r="D122" s="409"/>
      <c r="E122" s="412"/>
      <c r="F122" s="415"/>
      <c r="G122" s="186">
        <f t="shared" si="31"/>
        <v>0</v>
      </c>
      <c r="H122" s="412"/>
      <c r="I122" s="415"/>
      <c r="J122" s="186">
        <f t="shared" si="32"/>
        <v>0</v>
      </c>
      <c r="K122" s="412"/>
      <c r="L122" s="415"/>
      <c r="M122" s="186">
        <f t="shared" si="33"/>
        <v>0</v>
      </c>
      <c r="N122" s="412"/>
      <c r="O122" s="415"/>
      <c r="P122" s="186">
        <f t="shared" si="34"/>
        <v>0</v>
      </c>
      <c r="Q122" s="412"/>
      <c r="R122" s="415"/>
      <c r="S122" s="186">
        <f t="shared" si="35"/>
        <v>0</v>
      </c>
      <c r="T122" s="412"/>
      <c r="U122" s="415"/>
      <c r="V122" s="186">
        <f t="shared" si="36"/>
        <v>0</v>
      </c>
      <c r="W122" s="412"/>
      <c r="X122" s="415"/>
      <c r="Y122" s="186">
        <f t="shared" si="37"/>
        <v>0</v>
      </c>
      <c r="Z122" s="412"/>
      <c r="AA122" s="415"/>
      <c r="AB122" s="186">
        <f t="shared" si="38"/>
        <v>0</v>
      </c>
      <c r="AC122" s="193">
        <f t="shared" si="39"/>
        <v>0</v>
      </c>
      <c r="AD122" s="422" t="s">
        <v>129</v>
      </c>
      <c r="AE122" s="422" t="s">
        <v>165</v>
      </c>
      <c r="AF122" s="418"/>
    </row>
    <row r="123" spans="2:32" ht="12.75" customHeight="1" x14ac:dyDescent="0.2">
      <c r="B123" s="531"/>
      <c r="C123" s="406"/>
      <c r="D123" s="409"/>
      <c r="E123" s="412"/>
      <c r="F123" s="415"/>
      <c r="G123" s="186">
        <f t="shared" si="31"/>
        <v>0</v>
      </c>
      <c r="H123" s="412"/>
      <c r="I123" s="415"/>
      <c r="J123" s="186">
        <f t="shared" si="32"/>
        <v>0</v>
      </c>
      <c r="K123" s="412"/>
      <c r="L123" s="415"/>
      <c r="M123" s="186">
        <f t="shared" si="33"/>
        <v>0</v>
      </c>
      <c r="N123" s="412"/>
      <c r="O123" s="415"/>
      <c r="P123" s="186">
        <f t="shared" si="34"/>
        <v>0</v>
      </c>
      <c r="Q123" s="412"/>
      <c r="R123" s="415"/>
      <c r="S123" s="186">
        <f t="shared" si="35"/>
        <v>0</v>
      </c>
      <c r="T123" s="412"/>
      <c r="U123" s="415"/>
      <c r="V123" s="186">
        <f t="shared" si="36"/>
        <v>0</v>
      </c>
      <c r="W123" s="412"/>
      <c r="X123" s="415"/>
      <c r="Y123" s="186">
        <f t="shared" si="37"/>
        <v>0</v>
      </c>
      <c r="Z123" s="412"/>
      <c r="AA123" s="415"/>
      <c r="AB123" s="186">
        <f t="shared" si="38"/>
        <v>0</v>
      </c>
      <c r="AC123" s="193">
        <f t="shared" si="39"/>
        <v>0</v>
      </c>
      <c r="AD123" s="422" t="s">
        <v>129</v>
      </c>
      <c r="AE123" s="422" t="s">
        <v>165</v>
      </c>
      <c r="AF123" s="418"/>
    </row>
    <row r="124" spans="2:32" ht="12.75" customHeight="1" x14ac:dyDescent="0.2">
      <c r="B124" s="531"/>
      <c r="C124" s="406"/>
      <c r="D124" s="409"/>
      <c r="E124" s="412"/>
      <c r="F124" s="415"/>
      <c r="G124" s="186">
        <f t="shared" si="31"/>
        <v>0</v>
      </c>
      <c r="H124" s="412"/>
      <c r="I124" s="415"/>
      <c r="J124" s="186">
        <f t="shared" si="32"/>
        <v>0</v>
      </c>
      <c r="K124" s="412"/>
      <c r="L124" s="415"/>
      <c r="M124" s="186">
        <f t="shared" si="33"/>
        <v>0</v>
      </c>
      <c r="N124" s="412"/>
      <c r="O124" s="415"/>
      <c r="P124" s="186">
        <f t="shared" si="34"/>
        <v>0</v>
      </c>
      <c r="Q124" s="412"/>
      <c r="R124" s="415"/>
      <c r="S124" s="186">
        <f t="shared" si="35"/>
        <v>0</v>
      </c>
      <c r="T124" s="412"/>
      <c r="U124" s="415"/>
      <c r="V124" s="186">
        <f t="shared" si="36"/>
        <v>0</v>
      </c>
      <c r="W124" s="412"/>
      <c r="X124" s="415"/>
      <c r="Y124" s="186">
        <f t="shared" si="37"/>
        <v>0</v>
      </c>
      <c r="Z124" s="412"/>
      <c r="AA124" s="415"/>
      <c r="AB124" s="186">
        <f t="shared" si="38"/>
        <v>0</v>
      </c>
      <c r="AC124" s="193">
        <f t="shared" si="39"/>
        <v>0</v>
      </c>
      <c r="AD124" s="422" t="s">
        <v>129</v>
      </c>
      <c r="AE124" s="422" t="s">
        <v>165</v>
      </c>
      <c r="AF124" s="418"/>
    </row>
    <row r="125" spans="2:32" ht="12.75" customHeight="1" x14ac:dyDescent="0.2">
      <c r="B125" s="531"/>
      <c r="C125" s="406"/>
      <c r="D125" s="409"/>
      <c r="E125" s="412"/>
      <c r="F125" s="415"/>
      <c r="G125" s="186">
        <f t="shared" si="31"/>
        <v>0</v>
      </c>
      <c r="H125" s="412"/>
      <c r="I125" s="415"/>
      <c r="J125" s="186">
        <f t="shared" si="32"/>
        <v>0</v>
      </c>
      <c r="K125" s="412"/>
      <c r="L125" s="415"/>
      <c r="M125" s="186">
        <f t="shared" si="33"/>
        <v>0</v>
      </c>
      <c r="N125" s="412"/>
      <c r="O125" s="415"/>
      <c r="P125" s="186">
        <f t="shared" si="34"/>
        <v>0</v>
      </c>
      <c r="Q125" s="412"/>
      <c r="R125" s="415"/>
      <c r="S125" s="186">
        <f t="shared" si="35"/>
        <v>0</v>
      </c>
      <c r="T125" s="412"/>
      <c r="U125" s="415"/>
      <c r="V125" s="186">
        <f t="shared" si="36"/>
        <v>0</v>
      </c>
      <c r="W125" s="412"/>
      <c r="X125" s="415"/>
      <c r="Y125" s="186">
        <f t="shared" si="37"/>
        <v>0</v>
      </c>
      <c r="Z125" s="412"/>
      <c r="AA125" s="415"/>
      <c r="AB125" s="186">
        <f t="shared" si="38"/>
        <v>0</v>
      </c>
      <c r="AC125" s="193">
        <f t="shared" si="39"/>
        <v>0</v>
      </c>
      <c r="AD125" s="422" t="s">
        <v>129</v>
      </c>
      <c r="AE125" s="422" t="s">
        <v>165</v>
      </c>
      <c r="AF125" s="418"/>
    </row>
    <row r="126" spans="2:32" ht="12.75" customHeight="1" x14ac:dyDescent="0.2">
      <c r="B126" s="531"/>
      <c r="C126" s="406"/>
      <c r="D126" s="409"/>
      <c r="E126" s="412"/>
      <c r="F126" s="415"/>
      <c r="G126" s="186">
        <f t="shared" si="31"/>
        <v>0</v>
      </c>
      <c r="H126" s="412"/>
      <c r="I126" s="415"/>
      <c r="J126" s="186">
        <f t="shared" si="32"/>
        <v>0</v>
      </c>
      <c r="K126" s="412"/>
      <c r="L126" s="415"/>
      <c r="M126" s="186">
        <f t="shared" si="33"/>
        <v>0</v>
      </c>
      <c r="N126" s="412"/>
      <c r="O126" s="415"/>
      <c r="P126" s="186">
        <f t="shared" si="34"/>
        <v>0</v>
      </c>
      <c r="Q126" s="412"/>
      <c r="R126" s="415"/>
      <c r="S126" s="186">
        <f t="shared" si="35"/>
        <v>0</v>
      </c>
      <c r="T126" s="412"/>
      <c r="U126" s="415"/>
      <c r="V126" s="186">
        <f t="shared" si="36"/>
        <v>0</v>
      </c>
      <c r="W126" s="412"/>
      <c r="X126" s="415"/>
      <c r="Y126" s="186">
        <f t="shared" si="37"/>
        <v>0</v>
      </c>
      <c r="Z126" s="412"/>
      <c r="AA126" s="415"/>
      <c r="AB126" s="186">
        <f t="shared" si="38"/>
        <v>0</v>
      </c>
      <c r="AC126" s="193">
        <f t="shared" si="39"/>
        <v>0</v>
      </c>
      <c r="AD126" s="422" t="s">
        <v>129</v>
      </c>
      <c r="AE126" s="422" t="s">
        <v>165</v>
      </c>
      <c r="AF126" s="418"/>
    </row>
    <row r="127" spans="2:32" ht="12.75" customHeight="1" x14ac:dyDescent="0.2">
      <c r="B127" s="531"/>
      <c r="C127" s="406"/>
      <c r="D127" s="409"/>
      <c r="E127" s="412"/>
      <c r="F127" s="415"/>
      <c r="G127" s="186">
        <f t="shared" si="31"/>
        <v>0</v>
      </c>
      <c r="H127" s="412"/>
      <c r="I127" s="415"/>
      <c r="J127" s="186">
        <f t="shared" si="32"/>
        <v>0</v>
      </c>
      <c r="K127" s="412"/>
      <c r="L127" s="415"/>
      <c r="M127" s="186">
        <f t="shared" si="33"/>
        <v>0</v>
      </c>
      <c r="N127" s="412"/>
      <c r="O127" s="415"/>
      <c r="P127" s="186">
        <f t="shared" si="34"/>
        <v>0</v>
      </c>
      <c r="Q127" s="412"/>
      <c r="R127" s="415"/>
      <c r="S127" s="186">
        <f t="shared" si="35"/>
        <v>0</v>
      </c>
      <c r="T127" s="412"/>
      <c r="U127" s="415"/>
      <c r="V127" s="186">
        <f t="shared" si="36"/>
        <v>0</v>
      </c>
      <c r="W127" s="412"/>
      <c r="X127" s="415"/>
      <c r="Y127" s="186">
        <f t="shared" si="37"/>
        <v>0</v>
      </c>
      <c r="Z127" s="412"/>
      <c r="AA127" s="415"/>
      <c r="AB127" s="186">
        <f t="shared" si="38"/>
        <v>0</v>
      </c>
      <c r="AC127" s="193">
        <f t="shared" si="39"/>
        <v>0</v>
      </c>
      <c r="AD127" s="422" t="s">
        <v>129</v>
      </c>
      <c r="AE127" s="422" t="s">
        <v>165</v>
      </c>
      <c r="AF127" s="418"/>
    </row>
    <row r="128" spans="2:32" ht="12.75" customHeight="1" x14ac:dyDescent="0.2">
      <c r="B128" s="531"/>
      <c r="C128" s="406"/>
      <c r="D128" s="409"/>
      <c r="E128" s="412"/>
      <c r="F128" s="415"/>
      <c r="G128" s="186">
        <f t="shared" si="31"/>
        <v>0</v>
      </c>
      <c r="H128" s="412"/>
      <c r="I128" s="415"/>
      <c r="J128" s="186">
        <f t="shared" si="32"/>
        <v>0</v>
      </c>
      <c r="K128" s="412"/>
      <c r="L128" s="415"/>
      <c r="M128" s="186">
        <f t="shared" si="33"/>
        <v>0</v>
      </c>
      <c r="N128" s="412"/>
      <c r="O128" s="415"/>
      <c r="P128" s="186">
        <f t="shared" si="34"/>
        <v>0</v>
      </c>
      <c r="Q128" s="412"/>
      <c r="R128" s="415"/>
      <c r="S128" s="186">
        <f t="shared" si="35"/>
        <v>0</v>
      </c>
      <c r="T128" s="412"/>
      <c r="U128" s="415"/>
      <c r="V128" s="186">
        <f t="shared" si="36"/>
        <v>0</v>
      </c>
      <c r="W128" s="412"/>
      <c r="X128" s="415"/>
      <c r="Y128" s="186">
        <f t="shared" si="37"/>
        <v>0</v>
      </c>
      <c r="Z128" s="412"/>
      <c r="AA128" s="415"/>
      <c r="AB128" s="186">
        <f t="shared" si="38"/>
        <v>0</v>
      </c>
      <c r="AC128" s="193">
        <f t="shared" si="39"/>
        <v>0</v>
      </c>
      <c r="AD128" s="422" t="s">
        <v>129</v>
      </c>
      <c r="AE128" s="422" t="s">
        <v>165</v>
      </c>
      <c r="AF128" s="418"/>
    </row>
    <row r="129" spans="2:32" ht="12.75" customHeight="1" x14ac:dyDescent="0.2">
      <c r="B129" s="531"/>
      <c r="C129" s="406"/>
      <c r="D129" s="409"/>
      <c r="E129" s="412"/>
      <c r="F129" s="415"/>
      <c r="G129" s="186">
        <f t="shared" si="31"/>
        <v>0</v>
      </c>
      <c r="H129" s="412"/>
      <c r="I129" s="415"/>
      <c r="J129" s="186">
        <f t="shared" si="32"/>
        <v>0</v>
      </c>
      <c r="K129" s="412"/>
      <c r="L129" s="415"/>
      <c r="M129" s="186">
        <f t="shared" si="33"/>
        <v>0</v>
      </c>
      <c r="N129" s="412"/>
      <c r="O129" s="415"/>
      <c r="P129" s="186">
        <f t="shared" si="34"/>
        <v>0</v>
      </c>
      <c r="Q129" s="412"/>
      <c r="R129" s="415"/>
      <c r="S129" s="186">
        <f t="shared" si="35"/>
        <v>0</v>
      </c>
      <c r="T129" s="412"/>
      <c r="U129" s="415"/>
      <c r="V129" s="186">
        <f t="shared" si="36"/>
        <v>0</v>
      </c>
      <c r="W129" s="412"/>
      <c r="X129" s="415"/>
      <c r="Y129" s="186">
        <f t="shared" si="37"/>
        <v>0</v>
      </c>
      <c r="Z129" s="412"/>
      <c r="AA129" s="415"/>
      <c r="AB129" s="186">
        <f t="shared" si="38"/>
        <v>0</v>
      </c>
      <c r="AC129" s="193">
        <f t="shared" si="39"/>
        <v>0</v>
      </c>
      <c r="AD129" s="422" t="s">
        <v>129</v>
      </c>
      <c r="AE129" s="422" t="s">
        <v>165</v>
      </c>
      <c r="AF129" s="418"/>
    </row>
    <row r="130" spans="2:32" ht="12.75" customHeight="1" x14ac:dyDescent="0.2">
      <c r="B130" s="531"/>
      <c r="C130" s="406"/>
      <c r="D130" s="409"/>
      <c r="E130" s="412"/>
      <c r="F130" s="415"/>
      <c r="G130" s="186">
        <f t="shared" si="31"/>
        <v>0</v>
      </c>
      <c r="H130" s="412"/>
      <c r="I130" s="415"/>
      <c r="J130" s="186">
        <f t="shared" si="32"/>
        <v>0</v>
      </c>
      <c r="K130" s="412"/>
      <c r="L130" s="415"/>
      <c r="M130" s="186">
        <f t="shared" si="33"/>
        <v>0</v>
      </c>
      <c r="N130" s="412"/>
      <c r="O130" s="415"/>
      <c r="P130" s="186">
        <f t="shared" si="34"/>
        <v>0</v>
      </c>
      <c r="Q130" s="412"/>
      <c r="R130" s="415"/>
      <c r="S130" s="186">
        <f t="shared" si="35"/>
        <v>0</v>
      </c>
      <c r="T130" s="412"/>
      <c r="U130" s="415"/>
      <c r="V130" s="186">
        <f t="shared" si="36"/>
        <v>0</v>
      </c>
      <c r="W130" s="412"/>
      <c r="X130" s="415"/>
      <c r="Y130" s="186">
        <f t="shared" si="37"/>
        <v>0</v>
      </c>
      <c r="Z130" s="412"/>
      <c r="AA130" s="415"/>
      <c r="AB130" s="186">
        <f t="shared" si="38"/>
        <v>0</v>
      </c>
      <c r="AC130" s="193">
        <f t="shared" si="39"/>
        <v>0</v>
      </c>
      <c r="AD130" s="422" t="s">
        <v>129</v>
      </c>
      <c r="AE130" s="422" t="s">
        <v>165</v>
      </c>
      <c r="AF130" s="418"/>
    </row>
    <row r="131" spans="2:32" ht="12.75" customHeight="1" thickBot="1" x14ac:dyDescent="0.25">
      <c r="B131" s="532"/>
      <c r="C131" s="407"/>
      <c r="D131" s="410"/>
      <c r="E131" s="413"/>
      <c r="F131" s="416"/>
      <c r="G131" s="187">
        <f t="shared" si="31"/>
        <v>0</v>
      </c>
      <c r="H131" s="413"/>
      <c r="I131" s="416"/>
      <c r="J131" s="187">
        <f t="shared" si="32"/>
        <v>0</v>
      </c>
      <c r="K131" s="413"/>
      <c r="L131" s="416"/>
      <c r="M131" s="187">
        <f t="shared" si="33"/>
        <v>0</v>
      </c>
      <c r="N131" s="413"/>
      <c r="O131" s="416"/>
      <c r="P131" s="187">
        <f t="shared" si="34"/>
        <v>0</v>
      </c>
      <c r="Q131" s="413"/>
      <c r="R131" s="416"/>
      <c r="S131" s="187">
        <f t="shared" si="35"/>
        <v>0</v>
      </c>
      <c r="T131" s="413"/>
      <c r="U131" s="416"/>
      <c r="V131" s="187">
        <f t="shared" si="36"/>
        <v>0</v>
      </c>
      <c r="W131" s="413"/>
      <c r="X131" s="416"/>
      <c r="Y131" s="187">
        <f t="shared" si="37"/>
        <v>0</v>
      </c>
      <c r="Z131" s="413"/>
      <c r="AA131" s="416"/>
      <c r="AB131" s="187">
        <f t="shared" si="38"/>
        <v>0</v>
      </c>
      <c r="AC131" s="194">
        <f t="shared" si="39"/>
        <v>0</v>
      </c>
      <c r="AD131" s="422" t="s">
        <v>129</v>
      </c>
      <c r="AE131" s="422" t="s">
        <v>165</v>
      </c>
      <c r="AF131" s="419"/>
    </row>
    <row r="132" spans="2:32" ht="13.5" thickBot="1" x14ac:dyDescent="0.25">
      <c r="B132" s="533" t="s">
        <v>40</v>
      </c>
      <c r="C132" s="533"/>
      <c r="D132" s="533"/>
      <c r="E132" s="539">
        <f>SUM(G112:G131)</f>
        <v>0</v>
      </c>
      <c r="F132" s="539"/>
      <c r="G132" s="539"/>
      <c r="H132" s="539">
        <f>SUM(J112:J131)</f>
        <v>0</v>
      </c>
      <c r="I132" s="539"/>
      <c r="J132" s="539"/>
      <c r="K132" s="539">
        <f>SUM(M112:M131)</f>
        <v>0</v>
      </c>
      <c r="L132" s="539"/>
      <c r="M132" s="539"/>
      <c r="N132" s="539">
        <f>SUM(P112:P131)</f>
        <v>0</v>
      </c>
      <c r="O132" s="539"/>
      <c r="P132" s="539"/>
      <c r="Q132" s="539">
        <f>SUM(S112:S131)</f>
        <v>0</v>
      </c>
      <c r="R132" s="539"/>
      <c r="S132" s="539"/>
      <c r="T132" s="539">
        <f>SUM(V112:V131)</f>
        <v>0</v>
      </c>
      <c r="U132" s="539"/>
      <c r="V132" s="539"/>
      <c r="W132" s="539">
        <f>SUM(Y112:Y131)</f>
        <v>0</v>
      </c>
      <c r="X132" s="539"/>
      <c r="Y132" s="539"/>
      <c r="Z132" s="539">
        <f>SUM(AB112:AB131)</f>
        <v>0</v>
      </c>
      <c r="AA132" s="539"/>
      <c r="AB132" s="539"/>
      <c r="AC132" s="188">
        <f>SUM(AC112:AC131)</f>
        <v>0</v>
      </c>
      <c r="AD132" s="165"/>
      <c r="AE132" s="165"/>
      <c r="AF132" s="166"/>
    </row>
    <row r="133" spans="2:32" ht="12.75" customHeight="1" thickBot="1" x14ac:dyDescent="0.25">
      <c r="B133" s="541" t="s">
        <v>153</v>
      </c>
      <c r="C133" s="405"/>
      <c r="D133" s="408"/>
      <c r="E133" s="411"/>
      <c r="F133" s="414"/>
      <c r="G133" s="185">
        <f t="shared" ref="G133:G152" si="40">E133*F133</f>
        <v>0</v>
      </c>
      <c r="H133" s="411"/>
      <c r="I133" s="414"/>
      <c r="J133" s="185">
        <f t="shared" ref="J133:J152" si="41">H133*I133</f>
        <v>0</v>
      </c>
      <c r="K133" s="411"/>
      <c r="L133" s="414"/>
      <c r="M133" s="185">
        <f t="shared" ref="M133:M152" si="42">K133*L133</f>
        <v>0</v>
      </c>
      <c r="N133" s="411"/>
      <c r="O133" s="414"/>
      <c r="P133" s="185">
        <f t="shared" ref="P133:P152" si="43">N133*O133</f>
        <v>0</v>
      </c>
      <c r="Q133" s="411"/>
      <c r="R133" s="414"/>
      <c r="S133" s="185">
        <f t="shared" ref="S133:S152" si="44">Q133*R133</f>
        <v>0</v>
      </c>
      <c r="T133" s="411"/>
      <c r="U133" s="414"/>
      <c r="V133" s="185">
        <f t="shared" ref="V133:V152" si="45">T133*U133</f>
        <v>0</v>
      </c>
      <c r="W133" s="411"/>
      <c r="X133" s="414"/>
      <c r="Y133" s="185">
        <f t="shared" ref="Y133:Y152" si="46">W133*X133</f>
        <v>0</v>
      </c>
      <c r="Z133" s="411"/>
      <c r="AA133" s="414"/>
      <c r="AB133" s="185">
        <f t="shared" ref="AB133:AB152" si="47">Z133*AA133</f>
        <v>0</v>
      </c>
      <c r="AC133" s="192">
        <f t="shared" ref="AC133:AC152" si="48">AB133+Y133+V133+S133+P133+M133+J133+G133</f>
        <v>0</v>
      </c>
      <c r="AD133" s="421" t="s">
        <v>129</v>
      </c>
      <c r="AE133" s="421" t="s">
        <v>165</v>
      </c>
      <c r="AF133" s="418"/>
    </row>
    <row r="134" spans="2:32" ht="12.75" customHeight="1" thickBot="1" x14ac:dyDescent="0.25">
      <c r="B134" s="541"/>
      <c r="C134" s="406"/>
      <c r="D134" s="409"/>
      <c r="E134" s="412"/>
      <c r="F134" s="415"/>
      <c r="G134" s="186">
        <f t="shared" si="40"/>
        <v>0</v>
      </c>
      <c r="H134" s="412"/>
      <c r="I134" s="415"/>
      <c r="J134" s="186">
        <f t="shared" si="41"/>
        <v>0</v>
      </c>
      <c r="K134" s="412"/>
      <c r="L134" s="415"/>
      <c r="M134" s="186">
        <f t="shared" si="42"/>
        <v>0</v>
      </c>
      <c r="N134" s="412"/>
      <c r="O134" s="415"/>
      <c r="P134" s="186">
        <f t="shared" si="43"/>
        <v>0</v>
      </c>
      <c r="Q134" s="412"/>
      <c r="R134" s="415"/>
      <c r="S134" s="186">
        <f t="shared" si="44"/>
        <v>0</v>
      </c>
      <c r="T134" s="412"/>
      <c r="U134" s="415"/>
      <c r="V134" s="186">
        <f t="shared" si="45"/>
        <v>0</v>
      </c>
      <c r="W134" s="412"/>
      <c r="X134" s="415"/>
      <c r="Y134" s="186">
        <f t="shared" si="46"/>
        <v>0</v>
      </c>
      <c r="Z134" s="412"/>
      <c r="AA134" s="415"/>
      <c r="AB134" s="186">
        <f t="shared" si="47"/>
        <v>0</v>
      </c>
      <c r="AC134" s="193">
        <f t="shared" si="48"/>
        <v>0</v>
      </c>
      <c r="AD134" s="422" t="s">
        <v>129</v>
      </c>
      <c r="AE134" s="422" t="s">
        <v>165</v>
      </c>
      <c r="AF134" s="418"/>
    </row>
    <row r="135" spans="2:32" ht="12.75" customHeight="1" thickBot="1" x14ac:dyDescent="0.25">
      <c r="B135" s="541"/>
      <c r="C135" s="406"/>
      <c r="D135" s="409"/>
      <c r="E135" s="412"/>
      <c r="F135" s="415"/>
      <c r="G135" s="186">
        <f t="shared" si="40"/>
        <v>0</v>
      </c>
      <c r="H135" s="412"/>
      <c r="I135" s="415"/>
      <c r="J135" s="186">
        <f t="shared" si="41"/>
        <v>0</v>
      </c>
      <c r="K135" s="412"/>
      <c r="L135" s="415"/>
      <c r="M135" s="186">
        <f t="shared" si="42"/>
        <v>0</v>
      </c>
      <c r="N135" s="412"/>
      <c r="O135" s="415"/>
      <c r="P135" s="186">
        <f t="shared" si="43"/>
        <v>0</v>
      </c>
      <c r="Q135" s="412"/>
      <c r="R135" s="415"/>
      <c r="S135" s="186">
        <f t="shared" si="44"/>
        <v>0</v>
      </c>
      <c r="T135" s="412"/>
      <c r="U135" s="415"/>
      <c r="V135" s="186">
        <f t="shared" si="45"/>
        <v>0</v>
      </c>
      <c r="W135" s="412"/>
      <c r="X135" s="415"/>
      <c r="Y135" s="186">
        <f t="shared" si="46"/>
        <v>0</v>
      </c>
      <c r="Z135" s="412"/>
      <c r="AA135" s="415"/>
      <c r="AB135" s="186">
        <f t="shared" si="47"/>
        <v>0</v>
      </c>
      <c r="AC135" s="193">
        <f t="shared" si="48"/>
        <v>0</v>
      </c>
      <c r="AD135" s="422" t="s">
        <v>129</v>
      </c>
      <c r="AE135" s="422" t="s">
        <v>165</v>
      </c>
      <c r="AF135" s="418"/>
    </row>
    <row r="136" spans="2:32" ht="12.75" customHeight="1" thickBot="1" x14ac:dyDescent="0.25">
      <c r="B136" s="541"/>
      <c r="C136" s="406"/>
      <c r="D136" s="409"/>
      <c r="E136" s="412"/>
      <c r="F136" s="415"/>
      <c r="G136" s="186">
        <f t="shared" si="40"/>
        <v>0</v>
      </c>
      <c r="H136" s="412"/>
      <c r="I136" s="415"/>
      <c r="J136" s="186">
        <f t="shared" si="41"/>
        <v>0</v>
      </c>
      <c r="K136" s="412"/>
      <c r="L136" s="415"/>
      <c r="M136" s="186">
        <f t="shared" si="42"/>
        <v>0</v>
      </c>
      <c r="N136" s="412"/>
      <c r="O136" s="415"/>
      <c r="P136" s="186">
        <f t="shared" si="43"/>
        <v>0</v>
      </c>
      <c r="Q136" s="412"/>
      <c r="R136" s="415"/>
      <c r="S136" s="186">
        <f t="shared" si="44"/>
        <v>0</v>
      </c>
      <c r="T136" s="412"/>
      <c r="U136" s="415"/>
      <c r="V136" s="186">
        <f t="shared" si="45"/>
        <v>0</v>
      </c>
      <c r="W136" s="412"/>
      <c r="X136" s="415"/>
      <c r="Y136" s="186">
        <f t="shared" si="46"/>
        <v>0</v>
      </c>
      <c r="Z136" s="412"/>
      <c r="AA136" s="415"/>
      <c r="AB136" s="186">
        <f t="shared" si="47"/>
        <v>0</v>
      </c>
      <c r="AC136" s="193">
        <f t="shared" si="48"/>
        <v>0</v>
      </c>
      <c r="AD136" s="422" t="s">
        <v>129</v>
      </c>
      <c r="AE136" s="422" t="s">
        <v>165</v>
      </c>
      <c r="AF136" s="418"/>
    </row>
    <row r="137" spans="2:32" ht="12.75" customHeight="1" thickBot="1" x14ac:dyDescent="0.25">
      <c r="B137" s="541"/>
      <c r="C137" s="406"/>
      <c r="D137" s="409"/>
      <c r="E137" s="412"/>
      <c r="F137" s="415"/>
      <c r="G137" s="186">
        <f t="shared" si="40"/>
        <v>0</v>
      </c>
      <c r="H137" s="412"/>
      <c r="I137" s="415"/>
      <c r="J137" s="186">
        <f t="shared" si="41"/>
        <v>0</v>
      </c>
      <c r="K137" s="412"/>
      <c r="L137" s="415"/>
      <c r="M137" s="186">
        <f t="shared" si="42"/>
        <v>0</v>
      </c>
      <c r="N137" s="412"/>
      <c r="O137" s="415"/>
      <c r="P137" s="186">
        <f t="shared" si="43"/>
        <v>0</v>
      </c>
      <c r="Q137" s="412"/>
      <c r="R137" s="415"/>
      <c r="S137" s="186">
        <f t="shared" si="44"/>
        <v>0</v>
      </c>
      <c r="T137" s="412"/>
      <c r="U137" s="415"/>
      <c r="V137" s="186">
        <f t="shared" si="45"/>
        <v>0</v>
      </c>
      <c r="W137" s="412"/>
      <c r="X137" s="415"/>
      <c r="Y137" s="186">
        <f t="shared" si="46"/>
        <v>0</v>
      </c>
      <c r="Z137" s="412"/>
      <c r="AA137" s="415"/>
      <c r="AB137" s="186">
        <f t="shared" si="47"/>
        <v>0</v>
      </c>
      <c r="AC137" s="193">
        <f t="shared" si="48"/>
        <v>0</v>
      </c>
      <c r="AD137" s="422" t="s">
        <v>129</v>
      </c>
      <c r="AE137" s="422" t="s">
        <v>165</v>
      </c>
      <c r="AF137" s="418"/>
    </row>
    <row r="138" spans="2:32" ht="12.75" customHeight="1" thickBot="1" x14ac:dyDescent="0.25">
      <c r="B138" s="541"/>
      <c r="C138" s="406"/>
      <c r="D138" s="409"/>
      <c r="E138" s="412"/>
      <c r="F138" s="415"/>
      <c r="G138" s="186">
        <f t="shared" si="40"/>
        <v>0</v>
      </c>
      <c r="H138" s="412"/>
      <c r="I138" s="415"/>
      <c r="J138" s="186">
        <f t="shared" si="41"/>
        <v>0</v>
      </c>
      <c r="K138" s="412"/>
      <c r="L138" s="415"/>
      <c r="M138" s="186">
        <f t="shared" si="42"/>
        <v>0</v>
      </c>
      <c r="N138" s="412"/>
      <c r="O138" s="415"/>
      <c r="P138" s="186">
        <f t="shared" si="43"/>
        <v>0</v>
      </c>
      <c r="Q138" s="412"/>
      <c r="R138" s="415"/>
      <c r="S138" s="186">
        <f t="shared" si="44"/>
        <v>0</v>
      </c>
      <c r="T138" s="412"/>
      <c r="U138" s="415"/>
      <c r="V138" s="186">
        <f t="shared" si="45"/>
        <v>0</v>
      </c>
      <c r="W138" s="412"/>
      <c r="X138" s="415"/>
      <c r="Y138" s="186">
        <f t="shared" si="46"/>
        <v>0</v>
      </c>
      <c r="Z138" s="412"/>
      <c r="AA138" s="415"/>
      <c r="AB138" s="186">
        <f t="shared" si="47"/>
        <v>0</v>
      </c>
      <c r="AC138" s="193">
        <f t="shared" si="48"/>
        <v>0</v>
      </c>
      <c r="AD138" s="422" t="s">
        <v>129</v>
      </c>
      <c r="AE138" s="422" t="s">
        <v>165</v>
      </c>
      <c r="AF138" s="418"/>
    </row>
    <row r="139" spans="2:32" ht="12.75" customHeight="1" thickBot="1" x14ac:dyDescent="0.25">
      <c r="B139" s="541"/>
      <c r="C139" s="406"/>
      <c r="D139" s="409"/>
      <c r="E139" s="412"/>
      <c r="F139" s="415"/>
      <c r="G139" s="186">
        <f t="shared" si="40"/>
        <v>0</v>
      </c>
      <c r="H139" s="412"/>
      <c r="I139" s="415"/>
      <c r="J139" s="186">
        <f t="shared" si="41"/>
        <v>0</v>
      </c>
      <c r="K139" s="412"/>
      <c r="L139" s="415"/>
      <c r="M139" s="186">
        <f t="shared" si="42"/>
        <v>0</v>
      </c>
      <c r="N139" s="412"/>
      <c r="O139" s="415"/>
      <c r="P139" s="186">
        <f t="shared" si="43"/>
        <v>0</v>
      </c>
      <c r="Q139" s="412"/>
      <c r="R139" s="415"/>
      <c r="S139" s="186">
        <f t="shared" si="44"/>
        <v>0</v>
      </c>
      <c r="T139" s="412"/>
      <c r="U139" s="415"/>
      <c r="V139" s="186">
        <f t="shared" si="45"/>
        <v>0</v>
      </c>
      <c r="W139" s="412"/>
      <c r="X139" s="415"/>
      <c r="Y139" s="186">
        <f t="shared" si="46"/>
        <v>0</v>
      </c>
      <c r="Z139" s="412"/>
      <c r="AA139" s="415"/>
      <c r="AB139" s="186">
        <f t="shared" si="47"/>
        <v>0</v>
      </c>
      <c r="AC139" s="193">
        <f t="shared" si="48"/>
        <v>0</v>
      </c>
      <c r="AD139" s="422" t="s">
        <v>129</v>
      </c>
      <c r="AE139" s="422" t="s">
        <v>165</v>
      </c>
      <c r="AF139" s="418"/>
    </row>
    <row r="140" spans="2:32" ht="12.75" customHeight="1" thickBot="1" x14ac:dyDescent="0.25">
      <c r="B140" s="541"/>
      <c r="C140" s="406"/>
      <c r="D140" s="409"/>
      <c r="E140" s="412"/>
      <c r="F140" s="415"/>
      <c r="G140" s="186">
        <f t="shared" si="40"/>
        <v>0</v>
      </c>
      <c r="H140" s="412"/>
      <c r="I140" s="415"/>
      <c r="J140" s="186">
        <f t="shared" si="41"/>
        <v>0</v>
      </c>
      <c r="K140" s="412"/>
      <c r="L140" s="415"/>
      <c r="M140" s="186">
        <f t="shared" si="42"/>
        <v>0</v>
      </c>
      <c r="N140" s="412"/>
      <c r="O140" s="415"/>
      <c r="P140" s="186">
        <f t="shared" si="43"/>
        <v>0</v>
      </c>
      <c r="Q140" s="412"/>
      <c r="R140" s="415"/>
      <c r="S140" s="186">
        <f t="shared" si="44"/>
        <v>0</v>
      </c>
      <c r="T140" s="412"/>
      <c r="U140" s="415"/>
      <c r="V140" s="186">
        <f t="shared" si="45"/>
        <v>0</v>
      </c>
      <c r="W140" s="412"/>
      <c r="X140" s="415"/>
      <c r="Y140" s="186">
        <f t="shared" si="46"/>
        <v>0</v>
      </c>
      <c r="Z140" s="412"/>
      <c r="AA140" s="415"/>
      <c r="AB140" s="186">
        <f t="shared" si="47"/>
        <v>0</v>
      </c>
      <c r="AC140" s="193">
        <f t="shared" si="48"/>
        <v>0</v>
      </c>
      <c r="AD140" s="422" t="s">
        <v>129</v>
      </c>
      <c r="AE140" s="422" t="s">
        <v>165</v>
      </c>
      <c r="AF140" s="418"/>
    </row>
    <row r="141" spans="2:32" ht="12.75" customHeight="1" thickBot="1" x14ac:dyDescent="0.25">
      <c r="B141" s="541"/>
      <c r="C141" s="406"/>
      <c r="D141" s="409"/>
      <c r="E141" s="412"/>
      <c r="F141" s="415"/>
      <c r="G141" s="186">
        <f t="shared" si="40"/>
        <v>0</v>
      </c>
      <c r="H141" s="412"/>
      <c r="I141" s="415"/>
      <c r="J141" s="186">
        <f t="shared" si="41"/>
        <v>0</v>
      </c>
      <c r="K141" s="412"/>
      <c r="L141" s="415"/>
      <c r="M141" s="186">
        <f t="shared" si="42"/>
        <v>0</v>
      </c>
      <c r="N141" s="412"/>
      <c r="O141" s="415"/>
      <c r="P141" s="186">
        <f t="shared" si="43"/>
        <v>0</v>
      </c>
      <c r="Q141" s="412"/>
      <c r="R141" s="415"/>
      <c r="S141" s="186">
        <f t="shared" si="44"/>
        <v>0</v>
      </c>
      <c r="T141" s="412"/>
      <c r="U141" s="415"/>
      <c r="V141" s="186">
        <f t="shared" si="45"/>
        <v>0</v>
      </c>
      <c r="W141" s="412"/>
      <c r="X141" s="415"/>
      <c r="Y141" s="186">
        <f t="shared" si="46"/>
        <v>0</v>
      </c>
      <c r="Z141" s="412"/>
      <c r="AA141" s="415"/>
      <c r="AB141" s="186">
        <f t="shared" si="47"/>
        <v>0</v>
      </c>
      <c r="AC141" s="193">
        <f t="shared" si="48"/>
        <v>0</v>
      </c>
      <c r="AD141" s="422" t="s">
        <v>129</v>
      </c>
      <c r="AE141" s="422" t="s">
        <v>165</v>
      </c>
      <c r="AF141" s="418"/>
    </row>
    <row r="142" spans="2:32" ht="12.75" customHeight="1" thickBot="1" x14ac:dyDescent="0.25">
      <c r="B142" s="541"/>
      <c r="C142" s="406"/>
      <c r="D142" s="409"/>
      <c r="E142" s="412"/>
      <c r="F142" s="415"/>
      <c r="G142" s="186">
        <f t="shared" si="40"/>
        <v>0</v>
      </c>
      <c r="H142" s="412"/>
      <c r="I142" s="415"/>
      <c r="J142" s="186">
        <f t="shared" si="41"/>
        <v>0</v>
      </c>
      <c r="K142" s="412"/>
      <c r="L142" s="415"/>
      <c r="M142" s="186">
        <f t="shared" si="42"/>
        <v>0</v>
      </c>
      <c r="N142" s="412"/>
      <c r="O142" s="415"/>
      <c r="P142" s="186">
        <f t="shared" si="43"/>
        <v>0</v>
      </c>
      <c r="Q142" s="412"/>
      <c r="R142" s="415"/>
      <c r="S142" s="186">
        <f t="shared" si="44"/>
        <v>0</v>
      </c>
      <c r="T142" s="412"/>
      <c r="U142" s="415"/>
      <c r="V142" s="186">
        <f t="shared" si="45"/>
        <v>0</v>
      </c>
      <c r="W142" s="412"/>
      <c r="X142" s="415"/>
      <c r="Y142" s="186">
        <f t="shared" si="46"/>
        <v>0</v>
      </c>
      <c r="Z142" s="412"/>
      <c r="AA142" s="415"/>
      <c r="AB142" s="186">
        <f t="shared" si="47"/>
        <v>0</v>
      </c>
      <c r="AC142" s="193">
        <f t="shared" si="48"/>
        <v>0</v>
      </c>
      <c r="AD142" s="422" t="s">
        <v>129</v>
      </c>
      <c r="AE142" s="422" t="s">
        <v>165</v>
      </c>
      <c r="AF142" s="418"/>
    </row>
    <row r="143" spans="2:32" ht="12.75" customHeight="1" thickBot="1" x14ac:dyDescent="0.25">
      <c r="B143" s="541"/>
      <c r="C143" s="406"/>
      <c r="D143" s="409"/>
      <c r="E143" s="412"/>
      <c r="F143" s="415"/>
      <c r="G143" s="186">
        <f t="shared" si="40"/>
        <v>0</v>
      </c>
      <c r="H143" s="412"/>
      <c r="I143" s="415"/>
      <c r="J143" s="186">
        <f t="shared" si="41"/>
        <v>0</v>
      </c>
      <c r="K143" s="412"/>
      <c r="L143" s="415"/>
      <c r="M143" s="186">
        <f t="shared" si="42"/>
        <v>0</v>
      </c>
      <c r="N143" s="412"/>
      <c r="O143" s="415"/>
      <c r="P143" s="186">
        <f t="shared" si="43"/>
        <v>0</v>
      </c>
      <c r="Q143" s="412"/>
      <c r="R143" s="415"/>
      <c r="S143" s="186">
        <f t="shared" si="44"/>
        <v>0</v>
      </c>
      <c r="T143" s="412"/>
      <c r="U143" s="415"/>
      <c r="V143" s="186">
        <f t="shared" si="45"/>
        <v>0</v>
      </c>
      <c r="W143" s="412"/>
      <c r="X143" s="415"/>
      <c r="Y143" s="186">
        <f t="shared" si="46"/>
        <v>0</v>
      </c>
      <c r="Z143" s="412"/>
      <c r="AA143" s="415"/>
      <c r="AB143" s="186">
        <f t="shared" si="47"/>
        <v>0</v>
      </c>
      <c r="AC143" s="193">
        <f t="shared" si="48"/>
        <v>0</v>
      </c>
      <c r="AD143" s="422" t="s">
        <v>129</v>
      </c>
      <c r="AE143" s="422" t="s">
        <v>165</v>
      </c>
      <c r="AF143" s="418"/>
    </row>
    <row r="144" spans="2:32" ht="13.5" thickBot="1" x14ac:dyDescent="0.25">
      <c r="B144" s="541"/>
      <c r="C144" s="406"/>
      <c r="D144" s="409"/>
      <c r="E144" s="412"/>
      <c r="F144" s="415"/>
      <c r="G144" s="186">
        <f t="shared" si="40"/>
        <v>0</v>
      </c>
      <c r="H144" s="412"/>
      <c r="I144" s="415"/>
      <c r="J144" s="186">
        <f t="shared" si="41"/>
        <v>0</v>
      </c>
      <c r="K144" s="412"/>
      <c r="L144" s="415"/>
      <c r="M144" s="186">
        <f t="shared" si="42"/>
        <v>0</v>
      </c>
      <c r="N144" s="412"/>
      <c r="O144" s="415"/>
      <c r="P144" s="186">
        <f t="shared" si="43"/>
        <v>0</v>
      </c>
      <c r="Q144" s="412"/>
      <c r="R144" s="415"/>
      <c r="S144" s="186">
        <f t="shared" si="44"/>
        <v>0</v>
      </c>
      <c r="T144" s="412"/>
      <c r="U144" s="415"/>
      <c r="V144" s="186">
        <f t="shared" si="45"/>
        <v>0</v>
      </c>
      <c r="W144" s="412"/>
      <c r="X144" s="415"/>
      <c r="Y144" s="186">
        <f t="shared" si="46"/>
        <v>0</v>
      </c>
      <c r="Z144" s="412"/>
      <c r="AA144" s="415"/>
      <c r="AB144" s="186">
        <f t="shared" si="47"/>
        <v>0</v>
      </c>
      <c r="AC144" s="193">
        <f t="shared" si="48"/>
        <v>0</v>
      </c>
      <c r="AD144" s="422" t="s">
        <v>129</v>
      </c>
      <c r="AE144" s="422" t="s">
        <v>165</v>
      </c>
      <c r="AF144" s="418"/>
    </row>
    <row r="145" spans="2:32" ht="13.5" thickBot="1" x14ac:dyDescent="0.25">
      <c r="B145" s="541"/>
      <c r="C145" s="406"/>
      <c r="D145" s="409"/>
      <c r="E145" s="412"/>
      <c r="F145" s="415"/>
      <c r="G145" s="186">
        <f t="shared" si="40"/>
        <v>0</v>
      </c>
      <c r="H145" s="412"/>
      <c r="I145" s="415"/>
      <c r="J145" s="186">
        <f t="shared" si="41"/>
        <v>0</v>
      </c>
      <c r="K145" s="412"/>
      <c r="L145" s="415"/>
      <c r="M145" s="186">
        <f t="shared" si="42"/>
        <v>0</v>
      </c>
      <c r="N145" s="412"/>
      <c r="O145" s="415"/>
      <c r="P145" s="186">
        <f t="shared" si="43"/>
        <v>0</v>
      </c>
      <c r="Q145" s="412"/>
      <c r="R145" s="415"/>
      <c r="S145" s="186">
        <f t="shared" si="44"/>
        <v>0</v>
      </c>
      <c r="T145" s="412"/>
      <c r="U145" s="415"/>
      <c r="V145" s="186">
        <f t="shared" si="45"/>
        <v>0</v>
      </c>
      <c r="W145" s="412"/>
      <c r="X145" s="415"/>
      <c r="Y145" s="186">
        <f t="shared" si="46"/>
        <v>0</v>
      </c>
      <c r="Z145" s="412"/>
      <c r="AA145" s="415"/>
      <c r="AB145" s="186">
        <f t="shared" si="47"/>
        <v>0</v>
      </c>
      <c r="AC145" s="193">
        <f t="shared" si="48"/>
        <v>0</v>
      </c>
      <c r="AD145" s="422" t="s">
        <v>129</v>
      </c>
      <c r="AE145" s="422" t="s">
        <v>165</v>
      </c>
      <c r="AF145" s="418"/>
    </row>
    <row r="146" spans="2:32" ht="13.5" thickBot="1" x14ac:dyDescent="0.25">
      <c r="B146" s="541"/>
      <c r="C146" s="406"/>
      <c r="D146" s="409"/>
      <c r="E146" s="412"/>
      <c r="F146" s="415"/>
      <c r="G146" s="186">
        <f t="shared" si="40"/>
        <v>0</v>
      </c>
      <c r="H146" s="412"/>
      <c r="I146" s="415"/>
      <c r="J146" s="186">
        <f t="shared" si="41"/>
        <v>0</v>
      </c>
      <c r="K146" s="412"/>
      <c r="L146" s="415"/>
      <c r="M146" s="186">
        <f t="shared" si="42"/>
        <v>0</v>
      </c>
      <c r="N146" s="412"/>
      <c r="O146" s="415"/>
      <c r="P146" s="186">
        <f t="shared" si="43"/>
        <v>0</v>
      </c>
      <c r="Q146" s="412"/>
      <c r="R146" s="415"/>
      <c r="S146" s="186">
        <f t="shared" si="44"/>
        <v>0</v>
      </c>
      <c r="T146" s="412"/>
      <c r="U146" s="415"/>
      <c r="V146" s="186">
        <f t="shared" si="45"/>
        <v>0</v>
      </c>
      <c r="W146" s="412"/>
      <c r="X146" s="415"/>
      <c r="Y146" s="186">
        <f t="shared" si="46"/>
        <v>0</v>
      </c>
      <c r="Z146" s="412"/>
      <c r="AA146" s="415"/>
      <c r="AB146" s="186">
        <f t="shared" si="47"/>
        <v>0</v>
      </c>
      <c r="AC146" s="193">
        <f t="shared" si="48"/>
        <v>0</v>
      </c>
      <c r="AD146" s="422" t="s">
        <v>129</v>
      </c>
      <c r="AE146" s="422" t="s">
        <v>165</v>
      </c>
      <c r="AF146" s="418"/>
    </row>
    <row r="147" spans="2:32" ht="13.5" thickBot="1" x14ac:dyDescent="0.25">
      <c r="B147" s="541"/>
      <c r="C147" s="406"/>
      <c r="D147" s="409"/>
      <c r="E147" s="412"/>
      <c r="F147" s="415"/>
      <c r="G147" s="186">
        <f t="shared" si="40"/>
        <v>0</v>
      </c>
      <c r="H147" s="412"/>
      <c r="I147" s="415"/>
      <c r="J147" s="186">
        <f t="shared" si="41"/>
        <v>0</v>
      </c>
      <c r="K147" s="412"/>
      <c r="L147" s="415"/>
      <c r="M147" s="186">
        <f t="shared" si="42"/>
        <v>0</v>
      </c>
      <c r="N147" s="412"/>
      <c r="O147" s="415"/>
      <c r="P147" s="186">
        <f t="shared" si="43"/>
        <v>0</v>
      </c>
      <c r="Q147" s="412"/>
      <c r="R147" s="415"/>
      <c r="S147" s="186">
        <f t="shared" si="44"/>
        <v>0</v>
      </c>
      <c r="T147" s="412"/>
      <c r="U147" s="415"/>
      <c r="V147" s="186">
        <f t="shared" si="45"/>
        <v>0</v>
      </c>
      <c r="W147" s="412"/>
      <c r="X147" s="415"/>
      <c r="Y147" s="186">
        <f t="shared" si="46"/>
        <v>0</v>
      </c>
      <c r="Z147" s="412"/>
      <c r="AA147" s="415"/>
      <c r="AB147" s="186">
        <f t="shared" si="47"/>
        <v>0</v>
      </c>
      <c r="AC147" s="193">
        <f t="shared" si="48"/>
        <v>0</v>
      </c>
      <c r="AD147" s="422" t="s">
        <v>129</v>
      </c>
      <c r="AE147" s="422" t="s">
        <v>165</v>
      </c>
      <c r="AF147" s="418"/>
    </row>
    <row r="148" spans="2:32" ht="13.5" thickBot="1" x14ac:dyDescent="0.25">
      <c r="B148" s="541"/>
      <c r="C148" s="406"/>
      <c r="D148" s="409"/>
      <c r="E148" s="412"/>
      <c r="F148" s="415"/>
      <c r="G148" s="186">
        <f t="shared" si="40"/>
        <v>0</v>
      </c>
      <c r="H148" s="412"/>
      <c r="I148" s="415"/>
      <c r="J148" s="186">
        <f t="shared" si="41"/>
        <v>0</v>
      </c>
      <c r="K148" s="412"/>
      <c r="L148" s="415"/>
      <c r="M148" s="186">
        <f t="shared" si="42"/>
        <v>0</v>
      </c>
      <c r="N148" s="412"/>
      <c r="O148" s="415"/>
      <c r="P148" s="186">
        <f t="shared" si="43"/>
        <v>0</v>
      </c>
      <c r="Q148" s="412"/>
      <c r="R148" s="415"/>
      <c r="S148" s="186">
        <f t="shared" si="44"/>
        <v>0</v>
      </c>
      <c r="T148" s="412"/>
      <c r="U148" s="415"/>
      <c r="V148" s="186">
        <f t="shared" si="45"/>
        <v>0</v>
      </c>
      <c r="W148" s="412"/>
      <c r="X148" s="415"/>
      <c r="Y148" s="186">
        <f t="shared" si="46"/>
        <v>0</v>
      </c>
      <c r="Z148" s="412"/>
      <c r="AA148" s="415"/>
      <c r="AB148" s="186">
        <f t="shared" si="47"/>
        <v>0</v>
      </c>
      <c r="AC148" s="193">
        <f t="shared" si="48"/>
        <v>0</v>
      </c>
      <c r="AD148" s="422" t="s">
        <v>129</v>
      </c>
      <c r="AE148" s="422" t="s">
        <v>165</v>
      </c>
      <c r="AF148" s="418"/>
    </row>
    <row r="149" spans="2:32" ht="13.5" thickBot="1" x14ac:dyDescent="0.25">
      <c r="B149" s="541"/>
      <c r="C149" s="406"/>
      <c r="D149" s="409"/>
      <c r="E149" s="412"/>
      <c r="F149" s="415"/>
      <c r="G149" s="186">
        <f t="shared" si="40"/>
        <v>0</v>
      </c>
      <c r="H149" s="412"/>
      <c r="I149" s="415"/>
      <c r="J149" s="186">
        <f t="shared" si="41"/>
        <v>0</v>
      </c>
      <c r="K149" s="412"/>
      <c r="L149" s="415"/>
      <c r="M149" s="186">
        <f t="shared" si="42"/>
        <v>0</v>
      </c>
      <c r="N149" s="412"/>
      <c r="O149" s="415"/>
      <c r="P149" s="186">
        <f t="shared" si="43"/>
        <v>0</v>
      </c>
      <c r="Q149" s="412"/>
      <c r="R149" s="415"/>
      <c r="S149" s="186">
        <f t="shared" si="44"/>
        <v>0</v>
      </c>
      <c r="T149" s="412"/>
      <c r="U149" s="415"/>
      <c r="V149" s="186">
        <f t="shared" si="45"/>
        <v>0</v>
      </c>
      <c r="W149" s="412"/>
      <c r="X149" s="415"/>
      <c r="Y149" s="186">
        <f t="shared" si="46"/>
        <v>0</v>
      </c>
      <c r="Z149" s="412"/>
      <c r="AA149" s="415"/>
      <c r="AB149" s="186">
        <f t="shared" si="47"/>
        <v>0</v>
      </c>
      <c r="AC149" s="193">
        <f t="shared" si="48"/>
        <v>0</v>
      </c>
      <c r="AD149" s="422" t="s">
        <v>129</v>
      </c>
      <c r="AE149" s="422" t="s">
        <v>165</v>
      </c>
      <c r="AF149" s="418"/>
    </row>
    <row r="150" spans="2:32" ht="13.5" thickBot="1" x14ac:dyDescent="0.25">
      <c r="B150" s="541"/>
      <c r="C150" s="406"/>
      <c r="D150" s="409"/>
      <c r="E150" s="412"/>
      <c r="F150" s="415"/>
      <c r="G150" s="186">
        <f t="shared" si="40"/>
        <v>0</v>
      </c>
      <c r="H150" s="412"/>
      <c r="I150" s="415"/>
      <c r="J150" s="186">
        <f t="shared" si="41"/>
        <v>0</v>
      </c>
      <c r="K150" s="412"/>
      <c r="L150" s="415"/>
      <c r="M150" s="186">
        <f t="shared" si="42"/>
        <v>0</v>
      </c>
      <c r="N150" s="412"/>
      <c r="O150" s="415"/>
      <c r="P150" s="186">
        <f t="shared" si="43"/>
        <v>0</v>
      </c>
      <c r="Q150" s="412"/>
      <c r="R150" s="415"/>
      <c r="S150" s="186">
        <f t="shared" si="44"/>
        <v>0</v>
      </c>
      <c r="T150" s="412"/>
      <c r="U150" s="415"/>
      <c r="V150" s="186">
        <f t="shared" si="45"/>
        <v>0</v>
      </c>
      <c r="W150" s="412"/>
      <c r="X150" s="415"/>
      <c r="Y150" s="186">
        <f t="shared" si="46"/>
        <v>0</v>
      </c>
      <c r="Z150" s="412"/>
      <c r="AA150" s="415"/>
      <c r="AB150" s="186">
        <f t="shared" si="47"/>
        <v>0</v>
      </c>
      <c r="AC150" s="193">
        <f t="shared" si="48"/>
        <v>0</v>
      </c>
      <c r="AD150" s="422" t="s">
        <v>129</v>
      </c>
      <c r="AE150" s="422" t="s">
        <v>165</v>
      </c>
      <c r="AF150" s="418"/>
    </row>
    <row r="151" spans="2:32" ht="13.5" thickBot="1" x14ac:dyDescent="0.25">
      <c r="B151" s="541"/>
      <c r="C151" s="406"/>
      <c r="D151" s="409"/>
      <c r="E151" s="412"/>
      <c r="F151" s="415"/>
      <c r="G151" s="186">
        <f t="shared" si="40"/>
        <v>0</v>
      </c>
      <c r="H151" s="412"/>
      <c r="I151" s="415"/>
      <c r="J151" s="186">
        <f t="shared" si="41"/>
        <v>0</v>
      </c>
      <c r="K151" s="412"/>
      <c r="L151" s="415"/>
      <c r="M151" s="186">
        <f t="shared" si="42"/>
        <v>0</v>
      </c>
      <c r="N151" s="412"/>
      <c r="O151" s="415"/>
      <c r="P151" s="186">
        <f t="shared" si="43"/>
        <v>0</v>
      </c>
      <c r="Q151" s="412"/>
      <c r="R151" s="415"/>
      <c r="S151" s="186">
        <f t="shared" si="44"/>
        <v>0</v>
      </c>
      <c r="T151" s="412"/>
      <c r="U151" s="415"/>
      <c r="V151" s="186">
        <f t="shared" si="45"/>
        <v>0</v>
      </c>
      <c r="W151" s="412"/>
      <c r="X151" s="415"/>
      <c r="Y151" s="186">
        <f t="shared" si="46"/>
        <v>0</v>
      </c>
      <c r="Z151" s="412"/>
      <c r="AA151" s="415"/>
      <c r="AB151" s="186">
        <f t="shared" si="47"/>
        <v>0</v>
      </c>
      <c r="AC151" s="193">
        <f t="shared" si="48"/>
        <v>0</v>
      </c>
      <c r="AD151" s="422" t="s">
        <v>129</v>
      </c>
      <c r="AE151" s="422" t="s">
        <v>165</v>
      </c>
      <c r="AF151" s="418"/>
    </row>
    <row r="152" spans="2:32" ht="13.5" thickBot="1" x14ac:dyDescent="0.25">
      <c r="B152" s="541"/>
      <c r="C152" s="407"/>
      <c r="D152" s="410"/>
      <c r="E152" s="413"/>
      <c r="F152" s="416"/>
      <c r="G152" s="187">
        <f t="shared" si="40"/>
        <v>0</v>
      </c>
      <c r="H152" s="413"/>
      <c r="I152" s="416"/>
      <c r="J152" s="187">
        <f t="shared" si="41"/>
        <v>0</v>
      </c>
      <c r="K152" s="413"/>
      <c r="L152" s="416"/>
      <c r="M152" s="187">
        <f t="shared" si="42"/>
        <v>0</v>
      </c>
      <c r="N152" s="413"/>
      <c r="O152" s="416"/>
      <c r="P152" s="187">
        <f t="shared" si="43"/>
        <v>0</v>
      </c>
      <c r="Q152" s="413"/>
      <c r="R152" s="416"/>
      <c r="S152" s="187">
        <f t="shared" si="44"/>
        <v>0</v>
      </c>
      <c r="T152" s="413"/>
      <c r="U152" s="416"/>
      <c r="V152" s="187">
        <f t="shared" si="45"/>
        <v>0</v>
      </c>
      <c r="W152" s="413"/>
      <c r="X152" s="416"/>
      <c r="Y152" s="187">
        <f t="shared" si="46"/>
        <v>0</v>
      </c>
      <c r="Z152" s="413"/>
      <c r="AA152" s="416"/>
      <c r="AB152" s="187">
        <f t="shared" si="47"/>
        <v>0</v>
      </c>
      <c r="AC152" s="194">
        <f t="shared" si="48"/>
        <v>0</v>
      </c>
      <c r="AD152" s="422" t="s">
        <v>129</v>
      </c>
      <c r="AE152" s="422" t="s">
        <v>165</v>
      </c>
      <c r="AF152" s="418"/>
    </row>
    <row r="153" spans="2:32" ht="13.5" thickBot="1" x14ac:dyDescent="0.25">
      <c r="B153" s="533" t="s">
        <v>40</v>
      </c>
      <c r="C153" s="533"/>
      <c r="D153" s="533"/>
      <c r="E153" s="539">
        <f>SUM(G133:G152)</f>
        <v>0</v>
      </c>
      <c r="F153" s="539"/>
      <c r="G153" s="539"/>
      <c r="H153" s="539">
        <f>SUM(J133:J152)</f>
        <v>0</v>
      </c>
      <c r="I153" s="539"/>
      <c r="J153" s="539"/>
      <c r="K153" s="539">
        <f>SUM(M133:M152)</f>
        <v>0</v>
      </c>
      <c r="L153" s="539"/>
      <c r="M153" s="539"/>
      <c r="N153" s="539">
        <f>SUM(P133:P152)</f>
        <v>0</v>
      </c>
      <c r="O153" s="539"/>
      <c r="P153" s="539"/>
      <c r="Q153" s="539">
        <f>SUM(S133:S152)</f>
        <v>0</v>
      </c>
      <c r="R153" s="539"/>
      <c r="S153" s="539"/>
      <c r="T153" s="539">
        <f>SUM(V133:V152)</f>
        <v>0</v>
      </c>
      <c r="U153" s="539"/>
      <c r="V153" s="539"/>
      <c r="W153" s="539">
        <f>SUM(Y133:Y152)</f>
        <v>0</v>
      </c>
      <c r="X153" s="539"/>
      <c r="Y153" s="539"/>
      <c r="Z153" s="539">
        <f>SUM(AB133:AB152)</f>
        <v>0</v>
      </c>
      <c r="AA153" s="539"/>
      <c r="AB153" s="539"/>
      <c r="AC153" s="188">
        <f>SUM(AC133:AC152)</f>
        <v>0</v>
      </c>
      <c r="AD153" s="165"/>
      <c r="AE153" s="165"/>
      <c r="AF153" s="166"/>
    </row>
    <row r="154" spans="2:32" s="21" customFormat="1" ht="12" customHeight="1" x14ac:dyDescent="0.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2:32" s="21" customFormat="1" ht="12" customHeight="1" thickBo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2:32" ht="15.75" customHeight="1" thickBot="1" x14ac:dyDescent="0.25">
      <c r="B156" s="530" t="s">
        <v>63</v>
      </c>
      <c r="C156" s="533" t="s">
        <v>27</v>
      </c>
      <c r="D156" s="533"/>
      <c r="E156" s="533" t="s">
        <v>28</v>
      </c>
      <c r="F156" s="533"/>
      <c r="G156" s="533"/>
      <c r="H156" s="534" t="s">
        <v>29</v>
      </c>
      <c r="I156" s="534"/>
      <c r="J156" s="534"/>
      <c r="K156" s="533" t="s">
        <v>30</v>
      </c>
      <c r="L156" s="533"/>
      <c r="M156" s="533"/>
      <c r="N156" s="533" t="s">
        <v>31</v>
      </c>
      <c r="O156" s="533"/>
      <c r="P156" s="533"/>
      <c r="Q156" s="533" t="s">
        <v>32</v>
      </c>
      <c r="R156" s="533"/>
      <c r="S156" s="533"/>
      <c r="T156" s="533" t="s">
        <v>33</v>
      </c>
      <c r="U156" s="533"/>
      <c r="V156" s="533"/>
      <c r="W156" s="533" t="s">
        <v>34</v>
      </c>
      <c r="X156" s="533"/>
      <c r="Y156" s="533"/>
      <c r="Z156" s="533" t="s">
        <v>35</v>
      </c>
      <c r="AA156" s="533"/>
      <c r="AB156" s="533"/>
      <c r="AC156" s="535" t="s">
        <v>22</v>
      </c>
      <c r="AD156" s="535" t="s">
        <v>134</v>
      </c>
      <c r="AE156" s="537" t="s">
        <v>135</v>
      </c>
      <c r="AF156" s="535" t="s">
        <v>128</v>
      </c>
    </row>
    <row r="157" spans="2:32" ht="12.75" customHeight="1" thickBot="1" x14ac:dyDescent="0.25">
      <c r="B157" s="531"/>
      <c r="C157" s="158"/>
      <c r="D157" s="159"/>
      <c r="E157" s="154" t="s">
        <v>42</v>
      </c>
      <c r="F157" s="155" t="s">
        <v>43</v>
      </c>
      <c r="G157" s="156" t="s">
        <v>22</v>
      </c>
      <c r="H157" s="154" t="s">
        <v>42</v>
      </c>
      <c r="I157" s="155" t="s">
        <v>43</v>
      </c>
      <c r="J157" s="156" t="s">
        <v>22</v>
      </c>
      <c r="K157" s="154" t="s">
        <v>42</v>
      </c>
      <c r="L157" s="155" t="s">
        <v>43</v>
      </c>
      <c r="M157" s="156" t="s">
        <v>22</v>
      </c>
      <c r="N157" s="428" t="s">
        <v>42</v>
      </c>
      <c r="O157" s="429" t="s">
        <v>43</v>
      </c>
      <c r="P157" s="156" t="s">
        <v>22</v>
      </c>
      <c r="Q157" s="154" t="s">
        <v>42</v>
      </c>
      <c r="R157" s="155" t="s">
        <v>43</v>
      </c>
      <c r="S157" s="156" t="s">
        <v>22</v>
      </c>
      <c r="T157" s="154" t="s">
        <v>42</v>
      </c>
      <c r="U157" s="155" t="s">
        <v>43</v>
      </c>
      <c r="V157" s="156" t="s">
        <v>22</v>
      </c>
      <c r="W157" s="154" t="s">
        <v>42</v>
      </c>
      <c r="X157" s="155" t="s">
        <v>43</v>
      </c>
      <c r="Y157" s="156" t="s">
        <v>22</v>
      </c>
      <c r="Z157" s="154" t="s">
        <v>42</v>
      </c>
      <c r="AA157" s="155" t="s">
        <v>43</v>
      </c>
      <c r="AB157" s="156" t="s">
        <v>22</v>
      </c>
      <c r="AC157" s="535"/>
      <c r="AD157" s="536"/>
      <c r="AE157" s="538"/>
      <c r="AF157" s="536"/>
    </row>
    <row r="158" spans="2:32" ht="12.75" customHeight="1" x14ac:dyDescent="0.2">
      <c r="B158" s="531"/>
      <c r="C158" s="405"/>
      <c r="D158" s="408"/>
      <c r="E158" s="411"/>
      <c r="F158" s="414"/>
      <c r="G158" s="185">
        <f t="shared" ref="G158:G177" si="49">E158*F158</f>
        <v>0</v>
      </c>
      <c r="H158" s="411"/>
      <c r="I158" s="414"/>
      <c r="J158" s="185">
        <f t="shared" ref="J158:J177" si="50">H158*I158</f>
        <v>0</v>
      </c>
      <c r="K158" s="157"/>
      <c r="L158" s="184"/>
      <c r="M158" s="185">
        <f t="shared" ref="M158:M177" si="51">K158*L158</f>
        <v>0</v>
      </c>
      <c r="N158" s="411"/>
      <c r="O158" s="414"/>
      <c r="P158" s="185">
        <f t="shared" ref="P158:P177" si="52">N158*O158</f>
        <v>0</v>
      </c>
      <c r="Q158" s="411"/>
      <c r="R158" s="414"/>
      <c r="S158" s="185">
        <f t="shared" ref="S158:S177" si="53">Q158*R158</f>
        <v>0</v>
      </c>
      <c r="T158" s="411"/>
      <c r="U158" s="414"/>
      <c r="V158" s="185">
        <f t="shared" ref="V158:V177" si="54">T158*U158</f>
        <v>0</v>
      </c>
      <c r="W158" s="411"/>
      <c r="X158" s="414"/>
      <c r="Y158" s="185">
        <f t="shared" ref="Y158:Y177" si="55">W158*X158</f>
        <v>0</v>
      </c>
      <c r="Z158" s="411"/>
      <c r="AA158" s="414"/>
      <c r="AB158" s="185">
        <f t="shared" ref="AB158:AB177" si="56">Z158*AA158</f>
        <v>0</v>
      </c>
      <c r="AC158" s="192">
        <f t="shared" ref="AC158:AC177" si="57">AB158+Y158+V158+S158+P158+M158+J158+G158</f>
        <v>0</v>
      </c>
      <c r="AD158" s="421" t="s">
        <v>129</v>
      </c>
      <c r="AE158" s="421" t="s">
        <v>165</v>
      </c>
      <c r="AF158" s="417"/>
    </row>
    <row r="159" spans="2:32" ht="12.75" customHeight="1" x14ac:dyDescent="0.2">
      <c r="B159" s="531"/>
      <c r="C159" s="406"/>
      <c r="D159" s="409"/>
      <c r="E159" s="412"/>
      <c r="F159" s="415"/>
      <c r="G159" s="186">
        <f t="shared" si="49"/>
        <v>0</v>
      </c>
      <c r="H159" s="412"/>
      <c r="I159" s="415"/>
      <c r="J159" s="186">
        <f t="shared" si="50"/>
        <v>0</v>
      </c>
      <c r="K159" s="412"/>
      <c r="L159" s="415"/>
      <c r="M159" s="186">
        <f t="shared" si="51"/>
        <v>0</v>
      </c>
      <c r="N159" s="412"/>
      <c r="O159" s="415"/>
      <c r="P159" s="186">
        <f t="shared" si="52"/>
        <v>0</v>
      </c>
      <c r="Q159" s="412"/>
      <c r="R159" s="415"/>
      <c r="S159" s="186">
        <f t="shared" si="53"/>
        <v>0</v>
      </c>
      <c r="T159" s="412"/>
      <c r="U159" s="415"/>
      <c r="V159" s="186">
        <f t="shared" si="54"/>
        <v>0</v>
      </c>
      <c r="W159" s="412"/>
      <c r="X159" s="415"/>
      <c r="Y159" s="186">
        <f t="shared" si="55"/>
        <v>0</v>
      </c>
      <c r="Z159" s="412"/>
      <c r="AA159" s="415"/>
      <c r="AB159" s="186">
        <f t="shared" si="56"/>
        <v>0</v>
      </c>
      <c r="AC159" s="193">
        <f t="shared" si="57"/>
        <v>0</v>
      </c>
      <c r="AD159" s="422" t="s">
        <v>129</v>
      </c>
      <c r="AE159" s="422" t="s">
        <v>165</v>
      </c>
      <c r="AF159" s="418"/>
    </row>
    <row r="160" spans="2:32" ht="12.75" customHeight="1" x14ac:dyDescent="0.2">
      <c r="B160" s="531"/>
      <c r="C160" s="406"/>
      <c r="D160" s="409"/>
      <c r="E160" s="412"/>
      <c r="F160" s="415"/>
      <c r="G160" s="186">
        <f t="shared" si="49"/>
        <v>0</v>
      </c>
      <c r="H160" s="412"/>
      <c r="I160" s="415"/>
      <c r="J160" s="186">
        <f t="shared" si="50"/>
        <v>0</v>
      </c>
      <c r="K160" s="412"/>
      <c r="L160" s="415"/>
      <c r="M160" s="186">
        <f t="shared" si="51"/>
        <v>0</v>
      </c>
      <c r="N160" s="412"/>
      <c r="O160" s="415"/>
      <c r="P160" s="186">
        <f t="shared" si="52"/>
        <v>0</v>
      </c>
      <c r="Q160" s="412"/>
      <c r="R160" s="415"/>
      <c r="S160" s="186">
        <f t="shared" si="53"/>
        <v>0</v>
      </c>
      <c r="T160" s="412"/>
      <c r="U160" s="415"/>
      <c r="V160" s="186">
        <f t="shared" si="54"/>
        <v>0</v>
      </c>
      <c r="W160" s="412"/>
      <c r="X160" s="415"/>
      <c r="Y160" s="186">
        <f t="shared" si="55"/>
        <v>0</v>
      </c>
      <c r="Z160" s="412"/>
      <c r="AA160" s="415"/>
      <c r="AB160" s="186">
        <f t="shared" si="56"/>
        <v>0</v>
      </c>
      <c r="AC160" s="193">
        <f t="shared" si="57"/>
        <v>0</v>
      </c>
      <c r="AD160" s="422" t="s">
        <v>129</v>
      </c>
      <c r="AE160" s="422" t="s">
        <v>165</v>
      </c>
      <c r="AF160" s="418"/>
    </row>
    <row r="161" spans="2:32" ht="12.75" customHeight="1" x14ac:dyDescent="0.2">
      <c r="B161" s="531"/>
      <c r="C161" s="406"/>
      <c r="D161" s="409"/>
      <c r="E161" s="412"/>
      <c r="F161" s="415"/>
      <c r="G161" s="186">
        <f t="shared" si="49"/>
        <v>0</v>
      </c>
      <c r="H161" s="412"/>
      <c r="I161" s="415"/>
      <c r="J161" s="186">
        <f t="shared" si="50"/>
        <v>0</v>
      </c>
      <c r="K161" s="412"/>
      <c r="L161" s="415"/>
      <c r="M161" s="186">
        <f t="shared" si="51"/>
        <v>0</v>
      </c>
      <c r="N161" s="412"/>
      <c r="O161" s="415"/>
      <c r="P161" s="186">
        <f t="shared" si="52"/>
        <v>0</v>
      </c>
      <c r="Q161" s="412"/>
      <c r="R161" s="415"/>
      <c r="S161" s="186">
        <f t="shared" si="53"/>
        <v>0</v>
      </c>
      <c r="T161" s="412"/>
      <c r="U161" s="415"/>
      <c r="V161" s="186">
        <f t="shared" si="54"/>
        <v>0</v>
      </c>
      <c r="W161" s="412"/>
      <c r="X161" s="415"/>
      <c r="Y161" s="186">
        <f t="shared" si="55"/>
        <v>0</v>
      </c>
      <c r="Z161" s="412"/>
      <c r="AA161" s="415"/>
      <c r="AB161" s="186">
        <f t="shared" si="56"/>
        <v>0</v>
      </c>
      <c r="AC161" s="193">
        <f t="shared" si="57"/>
        <v>0</v>
      </c>
      <c r="AD161" s="422" t="s">
        <v>129</v>
      </c>
      <c r="AE161" s="422" t="s">
        <v>165</v>
      </c>
      <c r="AF161" s="418"/>
    </row>
    <row r="162" spans="2:32" ht="12.75" customHeight="1" x14ac:dyDescent="0.2">
      <c r="B162" s="531"/>
      <c r="C162" s="406"/>
      <c r="D162" s="409"/>
      <c r="E162" s="412"/>
      <c r="F162" s="415"/>
      <c r="G162" s="186">
        <f t="shared" si="49"/>
        <v>0</v>
      </c>
      <c r="H162" s="412"/>
      <c r="I162" s="415"/>
      <c r="J162" s="186">
        <f t="shared" si="50"/>
        <v>0</v>
      </c>
      <c r="K162" s="412"/>
      <c r="L162" s="415"/>
      <c r="M162" s="186">
        <f t="shared" si="51"/>
        <v>0</v>
      </c>
      <c r="N162" s="412"/>
      <c r="O162" s="415"/>
      <c r="P162" s="186">
        <f t="shared" si="52"/>
        <v>0</v>
      </c>
      <c r="Q162" s="412"/>
      <c r="R162" s="415"/>
      <c r="S162" s="186">
        <f t="shared" si="53"/>
        <v>0</v>
      </c>
      <c r="T162" s="412"/>
      <c r="U162" s="415"/>
      <c r="V162" s="186">
        <f t="shared" si="54"/>
        <v>0</v>
      </c>
      <c r="W162" s="412"/>
      <c r="X162" s="415"/>
      <c r="Y162" s="186">
        <f t="shared" si="55"/>
        <v>0</v>
      </c>
      <c r="Z162" s="412"/>
      <c r="AA162" s="415"/>
      <c r="AB162" s="186">
        <f t="shared" si="56"/>
        <v>0</v>
      </c>
      <c r="AC162" s="193">
        <f t="shared" si="57"/>
        <v>0</v>
      </c>
      <c r="AD162" s="422" t="s">
        <v>129</v>
      </c>
      <c r="AE162" s="422" t="s">
        <v>165</v>
      </c>
      <c r="AF162" s="418"/>
    </row>
    <row r="163" spans="2:32" ht="12.75" customHeight="1" x14ac:dyDescent="0.2">
      <c r="B163" s="531"/>
      <c r="C163" s="406"/>
      <c r="D163" s="409"/>
      <c r="E163" s="412"/>
      <c r="F163" s="415"/>
      <c r="G163" s="186">
        <f t="shared" si="49"/>
        <v>0</v>
      </c>
      <c r="H163" s="412"/>
      <c r="I163" s="415"/>
      <c r="J163" s="186">
        <f t="shared" si="50"/>
        <v>0</v>
      </c>
      <c r="K163" s="412"/>
      <c r="L163" s="415"/>
      <c r="M163" s="186">
        <f t="shared" si="51"/>
        <v>0</v>
      </c>
      <c r="N163" s="412"/>
      <c r="O163" s="415"/>
      <c r="P163" s="186">
        <f t="shared" si="52"/>
        <v>0</v>
      </c>
      <c r="Q163" s="412"/>
      <c r="R163" s="415"/>
      <c r="S163" s="186">
        <f t="shared" si="53"/>
        <v>0</v>
      </c>
      <c r="T163" s="412"/>
      <c r="U163" s="415"/>
      <c r="V163" s="186">
        <f t="shared" si="54"/>
        <v>0</v>
      </c>
      <c r="W163" s="412"/>
      <c r="X163" s="415"/>
      <c r="Y163" s="186">
        <f t="shared" si="55"/>
        <v>0</v>
      </c>
      <c r="Z163" s="412"/>
      <c r="AA163" s="415"/>
      <c r="AB163" s="186">
        <f t="shared" si="56"/>
        <v>0</v>
      </c>
      <c r="AC163" s="193">
        <f t="shared" si="57"/>
        <v>0</v>
      </c>
      <c r="AD163" s="422" t="s">
        <v>129</v>
      </c>
      <c r="AE163" s="422" t="s">
        <v>165</v>
      </c>
      <c r="AF163" s="418"/>
    </row>
    <row r="164" spans="2:32" ht="12.75" customHeight="1" x14ac:dyDescent="0.2">
      <c r="B164" s="531"/>
      <c r="C164" s="406"/>
      <c r="D164" s="409"/>
      <c r="E164" s="412"/>
      <c r="F164" s="415"/>
      <c r="G164" s="186">
        <f t="shared" si="49"/>
        <v>0</v>
      </c>
      <c r="H164" s="412"/>
      <c r="I164" s="415"/>
      <c r="J164" s="186">
        <f t="shared" si="50"/>
        <v>0</v>
      </c>
      <c r="K164" s="412"/>
      <c r="L164" s="415"/>
      <c r="M164" s="186">
        <f t="shared" si="51"/>
        <v>0</v>
      </c>
      <c r="N164" s="412"/>
      <c r="O164" s="415"/>
      <c r="P164" s="186">
        <f t="shared" si="52"/>
        <v>0</v>
      </c>
      <c r="Q164" s="412"/>
      <c r="R164" s="415"/>
      <c r="S164" s="186">
        <f t="shared" si="53"/>
        <v>0</v>
      </c>
      <c r="T164" s="412"/>
      <c r="U164" s="415"/>
      <c r="V164" s="186">
        <f t="shared" si="54"/>
        <v>0</v>
      </c>
      <c r="W164" s="412"/>
      <c r="X164" s="415"/>
      <c r="Y164" s="186">
        <f t="shared" si="55"/>
        <v>0</v>
      </c>
      <c r="Z164" s="412"/>
      <c r="AA164" s="415"/>
      <c r="AB164" s="186">
        <f t="shared" si="56"/>
        <v>0</v>
      </c>
      <c r="AC164" s="193">
        <f t="shared" si="57"/>
        <v>0</v>
      </c>
      <c r="AD164" s="422" t="s">
        <v>129</v>
      </c>
      <c r="AE164" s="422" t="s">
        <v>165</v>
      </c>
      <c r="AF164" s="418"/>
    </row>
    <row r="165" spans="2:32" ht="12.75" customHeight="1" x14ac:dyDescent="0.2">
      <c r="B165" s="531"/>
      <c r="C165" s="406"/>
      <c r="D165" s="409"/>
      <c r="E165" s="412"/>
      <c r="F165" s="415"/>
      <c r="G165" s="186">
        <f t="shared" si="49"/>
        <v>0</v>
      </c>
      <c r="H165" s="412"/>
      <c r="I165" s="415"/>
      <c r="J165" s="186">
        <f t="shared" si="50"/>
        <v>0</v>
      </c>
      <c r="K165" s="412"/>
      <c r="L165" s="415"/>
      <c r="M165" s="186">
        <f t="shared" si="51"/>
        <v>0</v>
      </c>
      <c r="N165" s="412"/>
      <c r="O165" s="415"/>
      <c r="P165" s="186">
        <f t="shared" si="52"/>
        <v>0</v>
      </c>
      <c r="Q165" s="412"/>
      <c r="R165" s="415"/>
      <c r="S165" s="186">
        <f t="shared" si="53"/>
        <v>0</v>
      </c>
      <c r="T165" s="412"/>
      <c r="U165" s="415"/>
      <c r="V165" s="186">
        <f t="shared" si="54"/>
        <v>0</v>
      </c>
      <c r="W165" s="412"/>
      <c r="X165" s="415"/>
      <c r="Y165" s="186">
        <f t="shared" si="55"/>
        <v>0</v>
      </c>
      <c r="Z165" s="412"/>
      <c r="AA165" s="415"/>
      <c r="AB165" s="186">
        <f t="shared" si="56"/>
        <v>0</v>
      </c>
      <c r="AC165" s="193">
        <f t="shared" si="57"/>
        <v>0</v>
      </c>
      <c r="AD165" s="422" t="s">
        <v>129</v>
      </c>
      <c r="AE165" s="422" t="s">
        <v>165</v>
      </c>
      <c r="AF165" s="418"/>
    </row>
    <row r="166" spans="2:32" ht="12.75" customHeight="1" x14ac:dyDescent="0.2">
      <c r="B166" s="531"/>
      <c r="C166" s="406"/>
      <c r="D166" s="409"/>
      <c r="E166" s="412"/>
      <c r="F166" s="415"/>
      <c r="G166" s="186">
        <f t="shared" si="49"/>
        <v>0</v>
      </c>
      <c r="H166" s="412"/>
      <c r="I166" s="415"/>
      <c r="J166" s="186">
        <f t="shared" si="50"/>
        <v>0</v>
      </c>
      <c r="K166" s="412"/>
      <c r="L166" s="415"/>
      <c r="M166" s="186">
        <f t="shared" si="51"/>
        <v>0</v>
      </c>
      <c r="N166" s="412"/>
      <c r="O166" s="415"/>
      <c r="P166" s="186">
        <f t="shared" si="52"/>
        <v>0</v>
      </c>
      <c r="Q166" s="412"/>
      <c r="R166" s="415"/>
      <c r="S166" s="186">
        <f t="shared" si="53"/>
        <v>0</v>
      </c>
      <c r="T166" s="412"/>
      <c r="U166" s="415"/>
      <c r="V166" s="186">
        <f t="shared" si="54"/>
        <v>0</v>
      </c>
      <c r="W166" s="412"/>
      <c r="X166" s="415"/>
      <c r="Y166" s="186">
        <f t="shared" si="55"/>
        <v>0</v>
      </c>
      <c r="Z166" s="412"/>
      <c r="AA166" s="415"/>
      <c r="AB166" s="186">
        <f t="shared" si="56"/>
        <v>0</v>
      </c>
      <c r="AC166" s="193">
        <f t="shared" si="57"/>
        <v>0</v>
      </c>
      <c r="AD166" s="422" t="s">
        <v>129</v>
      </c>
      <c r="AE166" s="422" t="s">
        <v>165</v>
      </c>
      <c r="AF166" s="418"/>
    </row>
    <row r="167" spans="2:32" ht="12.75" customHeight="1" x14ac:dyDescent="0.2">
      <c r="B167" s="531"/>
      <c r="C167" s="406"/>
      <c r="D167" s="409"/>
      <c r="E167" s="412"/>
      <c r="F167" s="415"/>
      <c r="G167" s="186">
        <f t="shared" si="49"/>
        <v>0</v>
      </c>
      <c r="H167" s="412"/>
      <c r="I167" s="415"/>
      <c r="J167" s="186">
        <f t="shared" si="50"/>
        <v>0</v>
      </c>
      <c r="K167" s="412"/>
      <c r="L167" s="415"/>
      <c r="M167" s="186">
        <f t="shared" si="51"/>
        <v>0</v>
      </c>
      <c r="N167" s="412"/>
      <c r="O167" s="415"/>
      <c r="P167" s="186">
        <f t="shared" si="52"/>
        <v>0</v>
      </c>
      <c r="Q167" s="412"/>
      <c r="R167" s="415"/>
      <c r="S167" s="186">
        <f t="shared" si="53"/>
        <v>0</v>
      </c>
      <c r="T167" s="412"/>
      <c r="U167" s="415"/>
      <c r="V167" s="186">
        <f t="shared" si="54"/>
        <v>0</v>
      </c>
      <c r="W167" s="412"/>
      <c r="X167" s="415"/>
      <c r="Y167" s="186">
        <f t="shared" si="55"/>
        <v>0</v>
      </c>
      <c r="Z167" s="412"/>
      <c r="AA167" s="415"/>
      <c r="AB167" s="186">
        <f t="shared" si="56"/>
        <v>0</v>
      </c>
      <c r="AC167" s="193">
        <f t="shared" si="57"/>
        <v>0</v>
      </c>
      <c r="AD167" s="422" t="s">
        <v>129</v>
      </c>
      <c r="AE167" s="422" t="s">
        <v>165</v>
      </c>
      <c r="AF167" s="418"/>
    </row>
    <row r="168" spans="2:32" ht="12.75" customHeight="1" x14ac:dyDescent="0.2">
      <c r="B168" s="531"/>
      <c r="C168" s="406"/>
      <c r="D168" s="409"/>
      <c r="E168" s="412"/>
      <c r="F168" s="415"/>
      <c r="G168" s="186">
        <f t="shared" si="49"/>
        <v>0</v>
      </c>
      <c r="H168" s="412"/>
      <c r="I168" s="415"/>
      <c r="J168" s="186">
        <f t="shared" si="50"/>
        <v>0</v>
      </c>
      <c r="K168" s="412"/>
      <c r="L168" s="415"/>
      <c r="M168" s="186">
        <f t="shared" si="51"/>
        <v>0</v>
      </c>
      <c r="N168" s="412"/>
      <c r="O168" s="415"/>
      <c r="P168" s="186">
        <f t="shared" si="52"/>
        <v>0</v>
      </c>
      <c r="Q168" s="412"/>
      <c r="R168" s="415"/>
      <c r="S168" s="186">
        <f t="shared" si="53"/>
        <v>0</v>
      </c>
      <c r="T168" s="412"/>
      <c r="U168" s="415"/>
      <c r="V168" s="186">
        <f t="shared" si="54"/>
        <v>0</v>
      </c>
      <c r="W168" s="412"/>
      <c r="X168" s="415"/>
      <c r="Y168" s="186">
        <f t="shared" si="55"/>
        <v>0</v>
      </c>
      <c r="Z168" s="412"/>
      <c r="AA168" s="415"/>
      <c r="AB168" s="186">
        <f t="shared" si="56"/>
        <v>0</v>
      </c>
      <c r="AC168" s="193">
        <f t="shared" si="57"/>
        <v>0</v>
      </c>
      <c r="AD168" s="422" t="s">
        <v>129</v>
      </c>
      <c r="AE168" s="422" t="s">
        <v>165</v>
      </c>
      <c r="AF168" s="418"/>
    </row>
    <row r="169" spans="2:32" ht="12.75" customHeight="1" x14ac:dyDescent="0.2">
      <c r="B169" s="531"/>
      <c r="C169" s="406"/>
      <c r="D169" s="409"/>
      <c r="E169" s="412"/>
      <c r="F169" s="415"/>
      <c r="G169" s="186">
        <f t="shared" si="49"/>
        <v>0</v>
      </c>
      <c r="H169" s="412"/>
      <c r="I169" s="415"/>
      <c r="J169" s="186">
        <f t="shared" si="50"/>
        <v>0</v>
      </c>
      <c r="K169" s="412"/>
      <c r="L169" s="415"/>
      <c r="M169" s="186">
        <f t="shared" si="51"/>
        <v>0</v>
      </c>
      <c r="N169" s="412"/>
      <c r="O169" s="415"/>
      <c r="P169" s="186">
        <f t="shared" si="52"/>
        <v>0</v>
      </c>
      <c r="Q169" s="412"/>
      <c r="R169" s="415"/>
      <c r="S169" s="186">
        <f t="shared" si="53"/>
        <v>0</v>
      </c>
      <c r="T169" s="412"/>
      <c r="U169" s="415"/>
      <c r="V169" s="186">
        <f t="shared" si="54"/>
        <v>0</v>
      </c>
      <c r="W169" s="412"/>
      <c r="X169" s="415"/>
      <c r="Y169" s="186">
        <f t="shared" si="55"/>
        <v>0</v>
      </c>
      <c r="Z169" s="412"/>
      <c r="AA169" s="415"/>
      <c r="AB169" s="186">
        <f t="shared" si="56"/>
        <v>0</v>
      </c>
      <c r="AC169" s="193">
        <f t="shared" si="57"/>
        <v>0</v>
      </c>
      <c r="AD169" s="422" t="s">
        <v>129</v>
      </c>
      <c r="AE169" s="422" t="s">
        <v>165</v>
      </c>
      <c r="AF169" s="418"/>
    </row>
    <row r="170" spans="2:32" ht="12.75" customHeight="1" x14ac:dyDescent="0.2">
      <c r="B170" s="531"/>
      <c r="C170" s="406"/>
      <c r="D170" s="409"/>
      <c r="E170" s="412"/>
      <c r="F170" s="415"/>
      <c r="G170" s="186">
        <f t="shared" si="49"/>
        <v>0</v>
      </c>
      <c r="H170" s="412"/>
      <c r="I170" s="415"/>
      <c r="J170" s="186">
        <f t="shared" si="50"/>
        <v>0</v>
      </c>
      <c r="K170" s="412"/>
      <c r="L170" s="415"/>
      <c r="M170" s="186">
        <f t="shared" si="51"/>
        <v>0</v>
      </c>
      <c r="N170" s="412"/>
      <c r="O170" s="415"/>
      <c r="P170" s="186">
        <f t="shared" si="52"/>
        <v>0</v>
      </c>
      <c r="Q170" s="412"/>
      <c r="R170" s="415"/>
      <c r="S170" s="186">
        <f t="shared" si="53"/>
        <v>0</v>
      </c>
      <c r="T170" s="412"/>
      <c r="U170" s="415"/>
      <c r="V170" s="186">
        <f t="shared" si="54"/>
        <v>0</v>
      </c>
      <c r="W170" s="412"/>
      <c r="X170" s="415"/>
      <c r="Y170" s="186">
        <f t="shared" si="55"/>
        <v>0</v>
      </c>
      <c r="Z170" s="412"/>
      <c r="AA170" s="415"/>
      <c r="AB170" s="186">
        <f t="shared" si="56"/>
        <v>0</v>
      </c>
      <c r="AC170" s="193">
        <f t="shared" si="57"/>
        <v>0</v>
      </c>
      <c r="AD170" s="422" t="s">
        <v>129</v>
      </c>
      <c r="AE170" s="422" t="s">
        <v>165</v>
      </c>
      <c r="AF170" s="418"/>
    </row>
    <row r="171" spans="2:32" ht="12.75" customHeight="1" x14ac:dyDescent="0.2">
      <c r="B171" s="531"/>
      <c r="C171" s="406"/>
      <c r="D171" s="409"/>
      <c r="E171" s="412"/>
      <c r="F171" s="415"/>
      <c r="G171" s="186">
        <f t="shared" si="49"/>
        <v>0</v>
      </c>
      <c r="H171" s="412"/>
      <c r="I171" s="415"/>
      <c r="J171" s="186">
        <f t="shared" si="50"/>
        <v>0</v>
      </c>
      <c r="K171" s="412"/>
      <c r="L171" s="415"/>
      <c r="M171" s="186">
        <f t="shared" si="51"/>
        <v>0</v>
      </c>
      <c r="N171" s="412"/>
      <c r="O171" s="415"/>
      <c r="P171" s="186">
        <f t="shared" si="52"/>
        <v>0</v>
      </c>
      <c r="Q171" s="412"/>
      <c r="R171" s="415"/>
      <c r="S171" s="186">
        <f t="shared" si="53"/>
        <v>0</v>
      </c>
      <c r="T171" s="412"/>
      <c r="U171" s="415"/>
      <c r="V171" s="186">
        <f t="shared" si="54"/>
        <v>0</v>
      </c>
      <c r="W171" s="412"/>
      <c r="X171" s="415"/>
      <c r="Y171" s="186">
        <f t="shared" si="55"/>
        <v>0</v>
      </c>
      <c r="Z171" s="412"/>
      <c r="AA171" s="415"/>
      <c r="AB171" s="186">
        <f t="shared" si="56"/>
        <v>0</v>
      </c>
      <c r="AC171" s="193">
        <f t="shared" si="57"/>
        <v>0</v>
      </c>
      <c r="AD171" s="422" t="s">
        <v>129</v>
      </c>
      <c r="AE171" s="422" t="s">
        <v>165</v>
      </c>
      <c r="AF171" s="418"/>
    </row>
    <row r="172" spans="2:32" ht="12.75" customHeight="1" x14ac:dyDescent="0.2">
      <c r="B172" s="531"/>
      <c r="C172" s="406"/>
      <c r="D172" s="409"/>
      <c r="E172" s="412"/>
      <c r="F172" s="415"/>
      <c r="G172" s="186">
        <f t="shared" si="49"/>
        <v>0</v>
      </c>
      <c r="H172" s="412"/>
      <c r="I172" s="415"/>
      <c r="J172" s="186">
        <f t="shared" si="50"/>
        <v>0</v>
      </c>
      <c r="K172" s="412"/>
      <c r="L172" s="415"/>
      <c r="M172" s="186">
        <f t="shared" si="51"/>
        <v>0</v>
      </c>
      <c r="N172" s="412"/>
      <c r="O172" s="415"/>
      <c r="P172" s="186">
        <f t="shared" si="52"/>
        <v>0</v>
      </c>
      <c r="Q172" s="412"/>
      <c r="R172" s="415"/>
      <c r="S172" s="186">
        <f t="shared" si="53"/>
        <v>0</v>
      </c>
      <c r="T172" s="412"/>
      <c r="U172" s="415"/>
      <c r="V172" s="186">
        <f t="shared" si="54"/>
        <v>0</v>
      </c>
      <c r="W172" s="412"/>
      <c r="X172" s="415"/>
      <c r="Y172" s="186">
        <f t="shared" si="55"/>
        <v>0</v>
      </c>
      <c r="Z172" s="412"/>
      <c r="AA172" s="415"/>
      <c r="AB172" s="186">
        <f t="shared" si="56"/>
        <v>0</v>
      </c>
      <c r="AC172" s="193">
        <f t="shared" si="57"/>
        <v>0</v>
      </c>
      <c r="AD172" s="422" t="s">
        <v>129</v>
      </c>
      <c r="AE172" s="422" t="s">
        <v>165</v>
      </c>
      <c r="AF172" s="418"/>
    </row>
    <row r="173" spans="2:32" ht="12.75" customHeight="1" x14ac:dyDescent="0.2">
      <c r="B173" s="531"/>
      <c r="C173" s="406"/>
      <c r="D173" s="409"/>
      <c r="E173" s="412"/>
      <c r="F173" s="415"/>
      <c r="G173" s="186">
        <f t="shared" si="49"/>
        <v>0</v>
      </c>
      <c r="H173" s="412"/>
      <c r="I173" s="415"/>
      <c r="J173" s="186">
        <f t="shared" si="50"/>
        <v>0</v>
      </c>
      <c r="K173" s="412"/>
      <c r="L173" s="415"/>
      <c r="M173" s="186">
        <f t="shared" si="51"/>
        <v>0</v>
      </c>
      <c r="N173" s="412"/>
      <c r="O173" s="415"/>
      <c r="P173" s="186">
        <f t="shared" si="52"/>
        <v>0</v>
      </c>
      <c r="Q173" s="412"/>
      <c r="R173" s="415"/>
      <c r="S173" s="186">
        <f t="shared" si="53"/>
        <v>0</v>
      </c>
      <c r="T173" s="412"/>
      <c r="U173" s="415"/>
      <c r="V173" s="186">
        <f t="shared" si="54"/>
        <v>0</v>
      </c>
      <c r="W173" s="412"/>
      <c r="X173" s="415"/>
      <c r="Y173" s="186">
        <f t="shared" si="55"/>
        <v>0</v>
      </c>
      <c r="Z173" s="412"/>
      <c r="AA173" s="415"/>
      <c r="AB173" s="186">
        <f t="shared" si="56"/>
        <v>0</v>
      </c>
      <c r="AC173" s="193">
        <f t="shared" si="57"/>
        <v>0</v>
      </c>
      <c r="AD173" s="422" t="s">
        <v>129</v>
      </c>
      <c r="AE173" s="422" t="s">
        <v>165</v>
      </c>
      <c r="AF173" s="418"/>
    </row>
    <row r="174" spans="2:32" ht="12.75" customHeight="1" x14ac:dyDescent="0.2">
      <c r="B174" s="531"/>
      <c r="C174" s="406"/>
      <c r="D174" s="409"/>
      <c r="E174" s="412"/>
      <c r="F174" s="415"/>
      <c r="G174" s="186">
        <f t="shared" si="49"/>
        <v>0</v>
      </c>
      <c r="H174" s="412"/>
      <c r="I174" s="415"/>
      <c r="J174" s="186">
        <f t="shared" si="50"/>
        <v>0</v>
      </c>
      <c r="K174" s="412"/>
      <c r="L174" s="415"/>
      <c r="M174" s="186">
        <f t="shared" si="51"/>
        <v>0</v>
      </c>
      <c r="N174" s="412"/>
      <c r="O174" s="415"/>
      <c r="P174" s="186">
        <f t="shared" si="52"/>
        <v>0</v>
      </c>
      <c r="Q174" s="412"/>
      <c r="R174" s="415"/>
      <c r="S174" s="186">
        <f t="shared" si="53"/>
        <v>0</v>
      </c>
      <c r="T174" s="412"/>
      <c r="U174" s="415"/>
      <c r="V174" s="186">
        <f t="shared" si="54"/>
        <v>0</v>
      </c>
      <c r="W174" s="412"/>
      <c r="X174" s="415"/>
      <c r="Y174" s="186">
        <f t="shared" si="55"/>
        <v>0</v>
      </c>
      <c r="Z174" s="412"/>
      <c r="AA174" s="415"/>
      <c r="AB174" s="186">
        <f t="shared" si="56"/>
        <v>0</v>
      </c>
      <c r="AC174" s="193">
        <f t="shared" si="57"/>
        <v>0</v>
      </c>
      <c r="AD174" s="422" t="s">
        <v>129</v>
      </c>
      <c r="AE174" s="422" t="s">
        <v>165</v>
      </c>
      <c r="AF174" s="418"/>
    </row>
    <row r="175" spans="2:32" ht="12.75" customHeight="1" x14ac:dyDescent="0.2">
      <c r="B175" s="531"/>
      <c r="C175" s="406"/>
      <c r="D175" s="409"/>
      <c r="E175" s="412"/>
      <c r="F175" s="415"/>
      <c r="G175" s="186">
        <f t="shared" si="49"/>
        <v>0</v>
      </c>
      <c r="H175" s="412"/>
      <c r="I175" s="415"/>
      <c r="J175" s="186">
        <f t="shared" si="50"/>
        <v>0</v>
      </c>
      <c r="K175" s="412"/>
      <c r="L175" s="415"/>
      <c r="M175" s="186">
        <f t="shared" si="51"/>
        <v>0</v>
      </c>
      <c r="N175" s="412"/>
      <c r="O175" s="415"/>
      <c r="P175" s="186">
        <f t="shared" si="52"/>
        <v>0</v>
      </c>
      <c r="Q175" s="412"/>
      <c r="R175" s="415"/>
      <c r="S175" s="186">
        <f t="shared" si="53"/>
        <v>0</v>
      </c>
      <c r="T175" s="412"/>
      <c r="U175" s="415"/>
      <c r="V175" s="186">
        <f t="shared" si="54"/>
        <v>0</v>
      </c>
      <c r="W175" s="412"/>
      <c r="X175" s="415"/>
      <c r="Y175" s="186">
        <f t="shared" si="55"/>
        <v>0</v>
      </c>
      <c r="Z175" s="412"/>
      <c r="AA175" s="415"/>
      <c r="AB175" s="186">
        <f t="shared" si="56"/>
        <v>0</v>
      </c>
      <c r="AC175" s="193">
        <f t="shared" si="57"/>
        <v>0</v>
      </c>
      <c r="AD175" s="422" t="s">
        <v>129</v>
      </c>
      <c r="AE175" s="422" t="s">
        <v>165</v>
      </c>
      <c r="AF175" s="418"/>
    </row>
    <row r="176" spans="2:32" ht="12.75" customHeight="1" x14ac:dyDescent="0.2">
      <c r="B176" s="531"/>
      <c r="C176" s="406"/>
      <c r="D176" s="409"/>
      <c r="E176" s="412"/>
      <c r="F176" s="415"/>
      <c r="G176" s="186">
        <f t="shared" si="49"/>
        <v>0</v>
      </c>
      <c r="H176" s="412"/>
      <c r="I176" s="415"/>
      <c r="J176" s="186">
        <f t="shared" si="50"/>
        <v>0</v>
      </c>
      <c r="K176" s="412"/>
      <c r="L176" s="415"/>
      <c r="M176" s="186">
        <f t="shared" si="51"/>
        <v>0</v>
      </c>
      <c r="N176" s="412"/>
      <c r="O176" s="415"/>
      <c r="P176" s="186">
        <f t="shared" si="52"/>
        <v>0</v>
      </c>
      <c r="Q176" s="412"/>
      <c r="R176" s="415"/>
      <c r="S176" s="186">
        <f t="shared" si="53"/>
        <v>0</v>
      </c>
      <c r="T176" s="412"/>
      <c r="U176" s="415"/>
      <c r="V176" s="186">
        <f t="shared" si="54"/>
        <v>0</v>
      </c>
      <c r="W176" s="412"/>
      <c r="X176" s="415"/>
      <c r="Y176" s="186">
        <f t="shared" si="55"/>
        <v>0</v>
      </c>
      <c r="Z176" s="412"/>
      <c r="AA176" s="415"/>
      <c r="AB176" s="186">
        <f t="shared" si="56"/>
        <v>0</v>
      </c>
      <c r="AC176" s="193">
        <f t="shared" si="57"/>
        <v>0</v>
      </c>
      <c r="AD176" s="422" t="s">
        <v>129</v>
      </c>
      <c r="AE176" s="422" t="s">
        <v>165</v>
      </c>
      <c r="AF176" s="418"/>
    </row>
    <row r="177" spans="2:32" ht="12.75" customHeight="1" thickBot="1" x14ac:dyDescent="0.25">
      <c r="B177" s="532"/>
      <c r="C177" s="407"/>
      <c r="D177" s="410"/>
      <c r="E177" s="413"/>
      <c r="F177" s="416"/>
      <c r="G177" s="187">
        <f t="shared" si="49"/>
        <v>0</v>
      </c>
      <c r="H177" s="413"/>
      <c r="I177" s="416"/>
      <c r="J177" s="187">
        <f t="shared" si="50"/>
        <v>0</v>
      </c>
      <c r="K177" s="413"/>
      <c r="L177" s="416"/>
      <c r="M177" s="187">
        <f t="shared" si="51"/>
        <v>0</v>
      </c>
      <c r="N177" s="413"/>
      <c r="O177" s="416"/>
      <c r="P177" s="187">
        <f t="shared" si="52"/>
        <v>0</v>
      </c>
      <c r="Q177" s="413"/>
      <c r="R177" s="416"/>
      <c r="S177" s="187">
        <f t="shared" si="53"/>
        <v>0</v>
      </c>
      <c r="T177" s="413"/>
      <c r="U177" s="416"/>
      <c r="V177" s="187">
        <f t="shared" si="54"/>
        <v>0</v>
      </c>
      <c r="W177" s="413"/>
      <c r="X177" s="416"/>
      <c r="Y177" s="187">
        <f t="shared" si="55"/>
        <v>0</v>
      </c>
      <c r="Z177" s="413"/>
      <c r="AA177" s="416"/>
      <c r="AB177" s="187">
        <f t="shared" si="56"/>
        <v>0</v>
      </c>
      <c r="AC177" s="194">
        <f t="shared" si="57"/>
        <v>0</v>
      </c>
      <c r="AD177" s="422" t="s">
        <v>129</v>
      </c>
      <c r="AE177" s="422" t="s">
        <v>165</v>
      </c>
      <c r="AF177" s="419"/>
    </row>
    <row r="178" spans="2:32" ht="13.5" thickBot="1" x14ac:dyDescent="0.25">
      <c r="B178" s="533" t="s">
        <v>40</v>
      </c>
      <c r="C178" s="533"/>
      <c r="D178" s="533"/>
      <c r="E178" s="539">
        <f>SUM(G158:G177)</f>
        <v>0</v>
      </c>
      <c r="F178" s="539"/>
      <c r="G178" s="539"/>
      <c r="H178" s="539">
        <f>SUM(J158:J177)</f>
        <v>0</v>
      </c>
      <c r="I178" s="539"/>
      <c r="J178" s="539"/>
      <c r="K178" s="539">
        <f>SUM(M158:M177)</f>
        <v>0</v>
      </c>
      <c r="L178" s="539"/>
      <c r="M178" s="539"/>
      <c r="N178" s="539">
        <f>SUM(P158:P177)</f>
        <v>0</v>
      </c>
      <c r="O178" s="539"/>
      <c r="P178" s="539"/>
      <c r="Q178" s="539">
        <f>SUM(S158:S177)</f>
        <v>0</v>
      </c>
      <c r="R178" s="539"/>
      <c r="S178" s="539"/>
      <c r="T178" s="539">
        <f>SUM(V158:V177)</f>
        <v>0</v>
      </c>
      <c r="U178" s="539"/>
      <c r="V178" s="539"/>
      <c r="W178" s="539">
        <f>SUM(Y158:Y177)</f>
        <v>0</v>
      </c>
      <c r="X178" s="539"/>
      <c r="Y178" s="539"/>
      <c r="Z178" s="539">
        <f>SUM(AB158:AB177)</f>
        <v>0</v>
      </c>
      <c r="AA178" s="539"/>
      <c r="AB178" s="539"/>
      <c r="AC178" s="188">
        <f>SUM(AC158:AC177)</f>
        <v>0</v>
      </c>
      <c r="AD178" s="165"/>
      <c r="AE178" s="165"/>
      <c r="AF178" s="166"/>
    </row>
    <row r="179" spans="2:32" ht="12.75" customHeight="1" thickBot="1" x14ac:dyDescent="0.25">
      <c r="B179" s="541" t="s">
        <v>152</v>
      </c>
      <c r="C179" s="405"/>
      <c r="D179" s="408"/>
      <c r="E179" s="411"/>
      <c r="F179" s="414"/>
      <c r="G179" s="185">
        <f t="shared" ref="G179:G198" si="58">E179*F179</f>
        <v>0</v>
      </c>
      <c r="H179" s="411"/>
      <c r="I179" s="414"/>
      <c r="J179" s="185">
        <f t="shared" ref="J179:J198" si="59">H179*I179</f>
        <v>0</v>
      </c>
      <c r="K179" s="411"/>
      <c r="L179" s="414"/>
      <c r="M179" s="185">
        <f t="shared" ref="M179:M198" si="60">K179*L179</f>
        <v>0</v>
      </c>
      <c r="N179" s="411"/>
      <c r="O179" s="414"/>
      <c r="P179" s="185">
        <f t="shared" ref="P179:P198" si="61">N179*O179</f>
        <v>0</v>
      </c>
      <c r="Q179" s="411"/>
      <c r="R179" s="414"/>
      <c r="S179" s="185">
        <f t="shared" ref="S179:S198" si="62">Q179*R179</f>
        <v>0</v>
      </c>
      <c r="T179" s="411"/>
      <c r="U179" s="414"/>
      <c r="V179" s="185">
        <f t="shared" ref="V179:V198" si="63">T179*U179</f>
        <v>0</v>
      </c>
      <c r="W179" s="411"/>
      <c r="X179" s="414"/>
      <c r="Y179" s="185">
        <f t="shared" ref="Y179:Y198" si="64">W179*X179</f>
        <v>0</v>
      </c>
      <c r="Z179" s="411"/>
      <c r="AA179" s="414"/>
      <c r="AB179" s="185">
        <f t="shared" ref="AB179:AB198" si="65">Z179*AA179</f>
        <v>0</v>
      </c>
      <c r="AC179" s="192">
        <f t="shared" ref="AC179:AC198" si="66">AB179+Y179+V179+S179+P179+M179+J179+G179</f>
        <v>0</v>
      </c>
      <c r="AD179" s="421" t="s">
        <v>129</v>
      </c>
      <c r="AE179" s="421" t="s">
        <v>165</v>
      </c>
      <c r="AF179" s="418"/>
    </row>
    <row r="180" spans="2:32" ht="12.75" customHeight="1" thickBot="1" x14ac:dyDescent="0.25">
      <c r="B180" s="541"/>
      <c r="C180" s="406"/>
      <c r="D180" s="409"/>
      <c r="E180" s="412"/>
      <c r="F180" s="415"/>
      <c r="G180" s="186">
        <f t="shared" si="58"/>
        <v>0</v>
      </c>
      <c r="H180" s="412"/>
      <c r="I180" s="415"/>
      <c r="J180" s="186">
        <f t="shared" si="59"/>
        <v>0</v>
      </c>
      <c r="K180" s="412"/>
      <c r="L180" s="415"/>
      <c r="M180" s="186">
        <f t="shared" si="60"/>
        <v>0</v>
      </c>
      <c r="N180" s="412"/>
      <c r="O180" s="415"/>
      <c r="P180" s="186">
        <f t="shared" si="61"/>
        <v>0</v>
      </c>
      <c r="Q180" s="412"/>
      <c r="R180" s="415"/>
      <c r="S180" s="186">
        <f t="shared" si="62"/>
        <v>0</v>
      </c>
      <c r="T180" s="412"/>
      <c r="U180" s="415"/>
      <c r="V180" s="186">
        <f t="shared" si="63"/>
        <v>0</v>
      </c>
      <c r="W180" s="412"/>
      <c r="X180" s="415"/>
      <c r="Y180" s="186">
        <f t="shared" si="64"/>
        <v>0</v>
      </c>
      <c r="Z180" s="412"/>
      <c r="AA180" s="415"/>
      <c r="AB180" s="186">
        <f t="shared" si="65"/>
        <v>0</v>
      </c>
      <c r="AC180" s="193">
        <f t="shared" si="66"/>
        <v>0</v>
      </c>
      <c r="AD180" s="422" t="s">
        <v>129</v>
      </c>
      <c r="AE180" s="422" t="s">
        <v>165</v>
      </c>
      <c r="AF180" s="418"/>
    </row>
    <row r="181" spans="2:32" ht="12.75" customHeight="1" thickBot="1" x14ac:dyDescent="0.25">
      <c r="B181" s="541"/>
      <c r="C181" s="406"/>
      <c r="D181" s="409"/>
      <c r="E181" s="412"/>
      <c r="F181" s="415"/>
      <c r="G181" s="186">
        <f t="shared" si="58"/>
        <v>0</v>
      </c>
      <c r="H181" s="412"/>
      <c r="I181" s="415"/>
      <c r="J181" s="186">
        <f t="shared" si="59"/>
        <v>0</v>
      </c>
      <c r="K181" s="412"/>
      <c r="L181" s="415"/>
      <c r="M181" s="186">
        <f t="shared" si="60"/>
        <v>0</v>
      </c>
      <c r="N181" s="412"/>
      <c r="O181" s="415"/>
      <c r="P181" s="186">
        <f t="shared" si="61"/>
        <v>0</v>
      </c>
      <c r="Q181" s="412"/>
      <c r="R181" s="415"/>
      <c r="S181" s="186">
        <f t="shared" si="62"/>
        <v>0</v>
      </c>
      <c r="T181" s="412"/>
      <c r="U181" s="415"/>
      <c r="V181" s="186">
        <f t="shared" si="63"/>
        <v>0</v>
      </c>
      <c r="W181" s="412"/>
      <c r="X181" s="415"/>
      <c r="Y181" s="186">
        <f t="shared" si="64"/>
        <v>0</v>
      </c>
      <c r="Z181" s="412"/>
      <c r="AA181" s="415"/>
      <c r="AB181" s="186">
        <f t="shared" si="65"/>
        <v>0</v>
      </c>
      <c r="AC181" s="193">
        <f t="shared" si="66"/>
        <v>0</v>
      </c>
      <c r="AD181" s="422" t="s">
        <v>129</v>
      </c>
      <c r="AE181" s="422" t="s">
        <v>165</v>
      </c>
      <c r="AF181" s="418"/>
    </row>
    <row r="182" spans="2:32" ht="12.75" customHeight="1" thickBot="1" x14ac:dyDescent="0.25">
      <c r="B182" s="541"/>
      <c r="C182" s="406"/>
      <c r="D182" s="409"/>
      <c r="E182" s="412"/>
      <c r="F182" s="415"/>
      <c r="G182" s="186">
        <f t="shared" si="58"/>
        <v>0</v>
      </c>
      <c r="H182" s="412"/>
      <c r="I182" s="415"/>
      <c r="J182" s="186">
        <f t="shared" si="59"/>
        <v>0</v>
      </c>
      <c r="K182" s="412"/>
      <c r="L182" s="415"/>
      <c r="M182" s="186">
        <f t="shared" si="60"/>
        <v>0</v>
      </c>
      <c r="N182" s="412"/>
      <c r="O182" s="415"/>
      <c r="P182" s="186">
        <f t="shared" si="61"/>
        <v>0</v>
      </c>
      <c r="Q182" s="412"/>
      <c r="R182" s="415"/>
      <c r="S182" s="186">
        <f t="shared" si="62"/>
        <v>0</v>
      </c>
      <c r="T182" s="412"/>
      <c r="U182" s="415"/>
      <c r="V182" s="186">
        <f t="shared" si="63"/>
        <v>0</v>
      </c>
      <c r="W182" s="412"/>
      <c r="X182" s="415"/>
      <c r="Y182" s="186">
        <f t="shared" si="64"/>
        <v>0</v>
      </c>
      <c r="Z182" s="412"/>
      <c r="AA182" s="415"/>
      <c r="AB182" s="186">
        <f t="shared" si="65"/>
        <v>0</v>
      </c>
      <c r="AC182" s="193">
        <f t="shared" si="66"/>
        <v>0</v>
      </c>
      <c r="AD182" s="422" t="s">
        <v>129</v>
      </c>
      <c r="AE182" s="422" t="s">
        <v>165</v>
      </c>
      <c r="AF182" s="418"/>
    </row>
    <row r="183" spans="2:32" ht="12.75" customHeight="1" thickBot="1" x14ac:dyDescent="0.25">
      <c r="B183" s="541"/>
      <c r="C183" s="406"/>
      <c r="D183" s="409"/>
      <c r="E183" s="412"/>
      <c r="F183" s="415"/>
      <c r="G183" s="186">
        <f t="shared" si="58"/>
        <v>0</v>
      </c>
      <c r="H183" s="412"/>
      <c r="I183" s="415"/>
      <c r="J183" s="186">
        <f t="shared" si="59"/>
        <v>0</v>
      </c>
      <c r="K183" s="412"/>
      <c r="L183" s="415"/>
      <c r="M183" s="186">
        <f t="shared" si="60"/>
        <v>0</v>
      </c>
      <c r="N183" s="412"/>
      <c r="O183" s="415"/>
      <c r="P183" s="186">
        <f t="shared" si="61"/>
        <v>0</v>
      </c>
      <c r="Q183" s="412"/>
      <c r="R183" s="415"/>
      <c r="S183" s="186">
        <f t="shared" si="62"/>
        <v>0</v>
      </c>
      <c r="T183" s="412"/>
      <c r="U183" s="415"/>
      <c r="V183" s="186">
        <f t="shared" si="63"/>
        <v>0</v>
      </c>
      <c r="W183" s="412"/>
      <c r="X183" s="415"/>
      <c r="Y183" s="186">
        <f t="shared" si="64"/>
        <v>0</v>
      </c>
      <c r="Z183" s="412"/>
      <c r="AA183" s="415"/>
      <c r="AB183" s="186">
        <f t="shared" si="65"/>
        <v>0</v>
      </c>
      <c r="AC183" s="193">
        <f t="shared" si="66"/>
        <v>0</v>
      </c>
      <c r="AD183" s="422" t="s">
        <v>129</v>
      </c>
      <c r="AE183" s="422" t="s">
        <v>165</v>
      </c>
      <c r="AF183" s="418"/>
    </row>
    <row r="184" spans="2:32" ht="12.75" customHeight="1" thickBot="1" x14ac:dyDescent="0.25">
      <c r="B184" s="541"/>
      <c r="C184" s="406"/>
      <c r="D184" s="409"/>
      <c r="E184" s="412"/>
      <c r="F184" s="415"/>
      <c r="G184" s="186">
        <f t="shared" si="58"/>
        <v>0</v>
      </c>
      <c r="H184" s="412"/>
      <c r="I184" s="415"/>
      <c r="J184" s="186">
        <f t="shared" si="59"/>
        <v>0</v>
      </c>
      <c r="K184" s="412"/>
      <c r="L184" s="415"/>
      <c r="M184" s="186">
        <f t="shared" si="60"/>
        <v>0</v>
      </c>
      <c r="N184" s="412"/>
      <c r="O184" s="415"/>
      <c r="P184" s="186">
        <f t="shared" si="61"/>
        <v>0</v>
      </c>
      <c r="Q184" s="412"/>
      <c r="R184" s="415"/>
      <c r="S184" s="186">
        <f t="shared" si="62"/>
        <v>0</v>
      </c>
      <c r="T184" s="412"/>
      <c r="U184" s="415"/>
      <c r="V184" s="186">
        <f t="shared" si="63"/>
        <v>0</v>
      </c>
      <c r="W184" s="412"/>
      <c r="X184" s="415"/>
      <c r="Y184" s="186">
        <f t="shared" si="64"/>
        <v>0</v>
      </c>
      <c r="Z184" s="412"/>
      <c r="AA184" s="415"/>
      <c r="AB184" s="186">
        <f t="shared" si="65"/>
        <v>0</v>
      </c>
      <c r="AC184" s="193">
        <f t="shared" si="66"/>
        <v>0</v>
      </c>
      <c r="AD184" s="422" t="s">
        <v>129</v>
      </c>
      <c r="AE184" s="422" t="s">
        <v>165</v>
      </c>
      <c r="AF184" s="418"/>
    </row>
    <row r="185" spans="2:32" ht="12.75" customHeight="1" thickBot="1" x14ac:dyDescent="0.25">
      <c r="B185" s="541"/>
      <c r="C185" s="406"/>
      <c r="D185" s="409"/>
      <c r="E185" s="412"/>
      <c r="F185" s="415"/>
      <c r="G185" s="186">
        <f t="shared" si="58"/>
        <v>0</v>
      </c>
      <c r="H185" s="412"/>
      <c r="I185" s="415"/>
      <c r="J185" s="186">
        <f t="shared" si="59"/>
        <v>0</v>
      </c>
      <c r="K185" s="412"/>
      <c r="L185" s="415"/>
      <c r="M185" s="186">
        <f t="shared" si="60"/>
        <v>0</v>
      </c>
      <c r="N185" s="412"/>
      <c r="O185" s="415"/>
      <c r="P185" s="186">
        <f t="shared" si="61"/>
        <v>0</v>
      </c>
      <c r="Q185" s="412"/>
      <c r="R185" s="415"/>
      <c r="S185" s="186">
        <f t="shared" si="62"/>
        <v>0</v>
      </c>
      <c r="T185" s="412"/>
      <c r="U185" s="415"/>
      <c r="V185" s="186">
        <f t="shared" si="63"/>
        <v>0</v>
      </c>
      <c r="W185" s="412"/>
      <c r="X185" s="415"/>
      <c r="Y185" s="186">
        <f t="shared" si="64"/>
        <v>0</v>
      </c>
      <c r="Z185" s="412"/>
      <c r="AA185" s="415"/>
      <c r="AB185" s="186">
        <f t="shared" si="65"/>
        <v>0</v>
      </c>
      <c r="AC185" s="193">
        <f t="shared" si="66"/>
        <v>0</v>
      </c>
      <c r="AD185" s="422" t="s">
        <v>129</v>
      </c>
      <c r="AE185" s="422" t="s">
        <v>165</v>
      </c>
      <c r="AF185" s="418"/>
    </row>
    <row r="186" spans="2:32" ht="12.75" customHeight="1" thickBot="1" x14ac:dyDescent="0.25">
      <c r="B186" s="541"/>
      <c r="C186" s="406"/>
      <c r="D186" s="409"/>
      <c r="E186" s="412"/>
      <c r="F186" s="415"/>
      <c r="G186" s="186">
        <f t="shared" si="58"/>
        <v>0</v>
      </c>
      <c r="H186" s="412"/>
      <c r="I186" s="415"/>
      <c r="J186" s="186">
        <f t="shared" si="59"/>
        <v>0</v>
      </c>
      <c r="K186" s="412"/>
      <c r="L186" s="415"/>
      <c r="M186" s="186">
        <f t="shared" si="60"/>
        <v>0</v>
      </c>
      <c r="N186" s="412"/>
      <c r="O186" s="415"/>
      <c r="P186" s="186">
        <f t="shared" si="61"/>
        <v>0</v>
      </c>
      <c r="Q186" s="412"/>
      <c r="R186" s="415"/>
      <c r="S186" s="186">
        <f t="shared" si="62"/>
        <v>0</v>
      </c>
      <c r="T186" s="412"/>
      <c r="U186" s="415"/>
      <c r="V186" s="186">
        <f t="shared" si="63"/>
        <v>0</v>
      </c>
      <c r="W186" s="412"/>
      <c r="X186" s="415"/>
      <c r="Y186" s="186">
        <f t="shared" si="64"/>
        <v>0</v>
      </c>
      <c r="Z186" s="412"/>
      <c r="AA186" s="415"/>
      <c r="AB186" s="186">
        <f t="shared" si="65"/>
        <v>0</v>
      </c>
      <c r="AC186" s="193">
        <f t="shared" si="66"/>
        <v>0</v>
      </c>
      <c r="AD186" s="422" t="s">
        <v>129</v>
      </c>
      <c r="AE186" s="422" t="s">
        <v>165</v>
      </c>
      <c r="AF186" s="418"/>
    </row>
    <row r="187" spans="2:32" ht="12.75" customHeight="1" thickBot="1" x14ac:dyDescent="0.25">
      <c r="B187" s="541"/>
      <c r="C187" s="406"/>
      <c r="D187" s="409"/>
      <c r="E187" s="412"/>
      <c r="F187" s="415"/>
      <c r="G187" s="186">
        <f t="shared" si="58"/>
        <v>0</v>
      </c>
      <c r="H187" s="412"/>
      <c r="I187" s="415"/>
      <c r="J187" s="186">
        <f t="shared" si="59"/>
        <v>0</v>
      </c>
      <c r="K187" s="412"/>
      <c r="L187" s="415"/>
      <c r="M187" s="186">
        <f t="shared" si="60"/>
        <v>0</v>
      </c>
      <c r="N187" s="412"/>
      <c r="O187" s="415"/>
      <c r="P187" s="186">
        <f t="shared" si="61"/>
        <v>0</v>
      </c>
      <c r="Q187" s="412"/>
      <c r="R187" s="415"/>
      <c r="S187" s="186">
        <f t="shared" si="62"/>
        <v>0</v>
      </c>
      <c r="T187" s="412"/>
      <c r="U187" s="415"/>
      <c r="V187" s="186">
        <f t="shared" si="63"/>
        <v>0</v>
      </c>
      <c r="W187" s="412"/>
      <c r="X187" s="415"/>
      <c r="Y187" s="186">
        <f t="shared" si="64"/>
        <v>0</v>
      </c>
      <c r="Z187" s="412"/>
      <c r="AA187" s="415"/>
      <c r="AB187" s="186">
        <f t="shared" si="65"/>
        <v>0</v>
      </c>
      <c r="AC187" s="193">
        <f t="shared" si="66"/>
        <v>0</v>
      </c>
      <c r="AD187" s="422" t="s">
        <v>129</v>
      </c>
      <c r="AE187" s="422" t="s">
        <v>165</v>
      </c>
      <c r="AF187" s="418"/>
    </row>
    <row r="188" spans="2:32" ht="12.75" customHeight="1" thickBot="1" x14ac:dyDescent="0.25">
      <c r="B188" s="541"/>
      <c r="C188" s="406"/>
      <c r="D188" s="409"/>
      <c r="E188" s="412"/>
      <c r="F188" s="415"/>
      <c r="G188" s="186">
        <f t="shared" si="58"/>
        <v>0</v>
      </c>
      <c r="H188" s="412"/>
      <c r="I188" s="415"/>
      <c r="J188" s="186">
        <f t="shared" si="59"/>
        <v>0</v>
      </c>
      <c r="K188" s="412"/>
      <c r="L188" s="415"/>
      <c r="M188" s="186">
        <f t="shared" si="60"/>
        <v>0</v>
      </c>
      <c r="N188" s="412"/>
      <c r="O188" s="415"/>
      <c r="P188" s="186">
        <f t="shared" si="61"/>
        <v>0</v>
      </c>
      <c r="Q188" s="412"/>
      <c r="R188" s="415"/>
      <c r="S188" s="186">
        <f t="shared" si="62"/>
        <v>0</v>
      </c>
      <c r="T188" s="412"/>
      <c r="U188" s="415"/>
      <c r="V188" s="186">
        <f t="shared" si="63"/>
        <v>0</v>
      </c>
      <c r="W188" s="412"/>
      <c r="X188" s="415"/>
      <c r="Y188" s="186">
        <f t="shared" si="64"/>
        <v>0</v>
      </c>
      <c r="Z188" s="412"/>
      <c r="AA188" s="415"/>
      <c r="AB188" s="186">
        <f t="shared" si="65"/>
        <v>0</v>
      </c>
      <c r="AC188" s="193">
        <f t="shared" si="66"/>
        <v>0</v>
      </c>
      <c r="AD188" s="422" t="s">
        <v>129</v>
      </c>
      <c r="AE188" s="422" t="s">
        <v>165</v>
      </c>
      <c r="AF188" s="418"/>
    </row>
    <row r="189" spans="2:32" ht="12.75" customHeight="1" thickBot="1" x14ac:dyDescent="0.25">
      <c r="B189" s="541"/>
      <c r="C189" s="406"/>
      <c r="D189" s="409"/>
      <c r="E189" s="412"/>
      <c r="F189" s="415"/>
      <c r="G189" s="186">
        <f t="shared" si="58"/>
        <v>0</v>
      </c>
      <c r="H189" s="412"/>
      <c r="I189" s="415"/>
      <c r="J189" s="186">
        <f t="shared" si="59"/>
        <v>0</v>
      </c>
      <c r="K189" s="412"/>
      <c r="L189" s="415"/>
      <c r="M189" s="186">
        <f t="shared" si="60"/>
        <v>0</v>
      </c>
      <c r="N189" s="412"/>
      <c r="O189" s="415"/>
      <c r="P189" s="186">
        <f t="shared" si="61"/>
        <v>0</v>
      </c>
      <c r="Q189" s="412"/>
      <c r="R189" s="415"/>
      <c r="S189" s="186">
        <f t="shared" si="62"/>
        <v>0</v>
      </c>
      <c r="T189" s="412"/>
      <c r="U189" s="415"/>
      <c r="V189" s="186">
        <f t="shared" si="63"/>
        <v>0</v>
      </c>
      <c r="W189" s="412"/>
      <c r="X189" s="415"/>
      <c r="Y189" s="186">
        <f t="shared" si="64"/>
        <v>0</v>
      </c>
      <c r="Z189" s="412"/>
      <c r="AA189" s="415"/>
      <c r="AB189" s="186">
        <f t="shared" si="65"/>
        <v>0</v>
      </c>
      <c r="AC189" s="193">
        <f t="shared" si="66"/>
        <v>0</v>
      </c>
      <c r="AD189" s="422" t="s">
        <v>129</v>
      </c>
      <c r="AE189" s="422" t="s">
        <v>165</v>
      </c>
      <c r="AF189" s="418"/>
    </row>
    <row r="190" spans="2:32" ht="13.5" customHeight="1" thickBot="1" x14ac:dyDescent="0.25">
      <c r="B190" s="541"/>
      <c r="C190" s="406"/>
      <c r="D190" s="409"/>
      <c r="E190" s="412"/>
      <c r="F190" s="415"/>
      <c r="G190" s="186">
        <f t="shared" si="58"/>
        <v>0</v>
      </c>
      <c r="H190" s="412"/>
      <c r="I190" s="415"/>
      <c r="J190" s="186">
        <f t="shared" si="59"/>
        <v>0</v>
      </c>
      <c r="K190" s="412"/>
      <c r="L190" s="415"/>
      <c r="M190" s="186">
        <f t="shared" si="60"/>
        <v>0</v>
      </c>
      <c r="N190" s="412"/>
      <c r="O190" s="415"/>
      <c r="P190" s="186">
        <f t="shared" si="61"/>
        <v>0</v>
      </c>
      <c r="Q190" s="412"/>
      <c r="R190" s="415"/>
      <c r="S190" s="186">
        <f t="shared" si="62"/>
        <v>0</v>
      </c>
      <c r="T190" s="412"/>
      <c r="U190" s="415"/>
      <c r="V190" s="186">
        <f t="shared" si="63"/>
        <v>0</v>
      </c>
      <c r="W190" s="412"/>
      <c r="X190" s="415"/>
      <c r="Y190" s="186">
        <f t="shared" si="64"/>
        <v>0</v>
      </c>
      <c r="Z190" s="412"/>
      <c r="AA190" s="415"/>
      <c r="AB190" s="186">
        <f t="shared" si="65"/>
        <v>0</v>
      </c>
      <c r="AC190" s="193">
        <f t="shared" si="66"/>
        <v>0</v>
      </c>
      <c r="AD190" s="422" t="s">
        <v>129</v>
      </c>
      <c r="AE190" s="422" t="s">
        <v>165</v>
      </c>
      <c r="AF190" s="418"/>
    </row>
    <row r="191" spans="2:32" ht="13.5" customHeight="1" thickBot="1" x14ac:dyDescent="0.25">
      <c r="B191" s="541"/>
      <c r="C191" s="406"/>
      <c r="D191" s="409"/>
      <c r="E191" s="412"/>
      <c r="F191" s="415"/>
      <c r="G191" s="186">
        <f t="shared" si="58"/>
        <v>0</v>
      </c>
      <c r="H191" s="412"/>
      <c r="I191" s="415"/>
      <c r="J191" s="186">
        <f t="shared" si="59"/>
        <v>0</v>
      </c>
      <c r="K191" s="412"/>
      <c r="L191" s="415"/>
      <c r="M191" s="186">
        <f t="shared" si="60"/>
        <v>0</v>
      </c>
      <c r="N191" s="412"/>
      <c r="O191" s="415"/>
      <c r="P191" s="186">
        <f t="shared" si="61"/>
        <v>0</v>
      </c>
      <c r="Q191" s="412"/>
      <c r="R191" s="415"/>
      <c r="S191" s="186">
        <f t="shared" si="62"/>
        <v>0</v>
      </c>
      <c r="T191" s="412"/>
      <c r="U191" s="415"/>
      <c r="V191" s="186">
        <f t="shared" si="63"/>
        <v>0</v>
      </c>
      <c r="W191" s="412"/>
      <c r="X191" s="415"/>
      <c r="Y191" s="186">
        <f t="shared" si="64"/>
        <v>0</v>
      </c>
      <c r="Z191" s="412"/>
      <c r="AA191" s="415"/>
      <c r="AB191" s="186">
        <f t="shared" si="65"/>
        <v>0</v>
      </c>
      <c r="AC191" s="193">
        <f t="shared" si="66"/>
        <v>0</v>
      </c>
      <c r="AD191" s="422" t="s">
        <v>129</v>
      </c>
      <c r="AE191" s="422" t="s">
        <v>165</v>
      </c>
      <c r="AF191" s="418"/>
    </row>
    <row r="192" spans="2:32" ht="13.5" customHeight="1" thickBot="1" x14ac:dyDescent="0.25">
      <c r="B192" s="541"/>
      <c r="C192" s="406"/>
      <c r="D192" s="409"/>
      <c r="E192" s="412"/>
      <c r="F192" s="415"/>
      <c r="G192" s="186">
        <f t="shared" si="58"/>
        <v>0</v>
      </c>
      <c r="H192" s="412"/>
      <c r="I192" s="415"/>
      <c r="J192" s="186">
        <f t="shared" si="59"/>
        <v>0</v>
      </c>
      <c r="K192" s="412"/>
      <c r="L192" s="415"/>
      <c r="M192" s="186">
        <f t="shared" si="60"/>
        <v>0</v>
      </c>
      <c r="N192" s="412"/>
      <c r="O192" s="415"/>
      <c r="P192" s="186">
        <f t="shared" si="61"/>
        <v>0</v>
      </c>
      <c r="Q192" s="412"/>
      <c r="R192" s="415"/>
      <c r="S192" s="186">
        <f t="shared" si="62"/>
        <v>0</v>
      </c>
      <c r="T192" s="412"/>
      <c r="U192" s="415"/>
      <c r="V192" s="186">
        <f t="shared" si="63"/>
        <v>0</v>
      </c>
      <c r="W192" s="412"/>
      <c r="X192" s="415"/>
      <c r="Y192" s="186">
        <f t="shared" si="64"/>
        <v>0</v>
      </c>
      <c r="Z192" s="412"/>
      <c r="AA192" s="415"/>
      <c r="AB192" s="186">
        <f t="shared" si="65"/>
        <v>0</v>
      </c>
      <c r="AC192" s="193">
        <f t="shared" si="66"/>
        <v>0</v>
      </c>
      <c r="AD192" s="422" t="s">
        <v>129</v>
      </c>
      <c r="AE192" s="422" t="s">
        <v>165</v>
      </c>
      <c r="AF192" s="418"/>
    </row>
    <row r="193" spans="2:32" ht="13.5" customHeight="1" thickBot="1" x14ac:dyDescent="0.25">
      <c r="B193" s="541"/>
      <c r="C193" s="406"/>
      <c r="D193" s="409"/>
      <c r="E193" s="412"/>
      <c r="F193" s="415"/>
      <c r="G193" s="186">
        <f t="shared" si="58"/>
        <v>0</v>
      </c>
      <c r="H193" s="412"/>
      <c r="I193" s="415"/>
      <c r="J193" s="186">
        <f t="shared" si="59"/>
        <v>0</v>
      </c>
      <c r="K193" s="412"/>
      <c r="L193" s="415"/>
      <c r="M193" s="186">
        <f t="shared" si="60"/>
        <v>0</v>
      </c>
      <c r="N193" s="412"/>
      <c r="O193" s="415"/>
      <c r="P193" s="186">
        <f t="shared" si="61"/>
        <v>0</v>
      </c>
      <c r="Q193" s="412"/>
      <c r="R193" s="415"/>
      <c r="S193" s="186">
        <f t="shared" si="62"/>
        <v>0</v>
      </c>
      <c r="T193" s="412"/>
      <c r="U193" s="415"/>
      <c r="V193" s="186">
        <f t="shared" si="63"/>
        <v>0</v>
      </c>
      <c r="W193" s="412"/>
      <c r="X193" s="415"/>
      <c r="Y193" s="186">
        <f t="shared" si="64"/>
        <v>0</v>
      </c>
      <c r="Z193" s="412"/>
      <c r="AA193" s="415"/>
      <c r="AB193" s="186">
        <f t="shared" si="65"/>
        <v>0</v>
      </c>
      <c r="AC193" s="193">
        <f t="shared" si="66"/>
        <v>0</v>
      </c>
      <c r="AD193" s="422" t="s">
        <v>129</v>
      </c>
      <c r="AE193" s="422" t="s">
        <v>165</v>
      </c>
      <c r="AF193" s="418"/>
    </row>
    <row r="194" spans="2:32" ht="13.5" customHeight="1" thickBot="1" x14ac:dyDescent="0.25">
      <c r="B194" s="541"/>
      <c r="C194" s="406"/>
      <c r="D194" s="409"/>
      <c r="E194" s="412"/>
      <c r="F194" s="415"/>
      <c r="G194" s="186">
        <f t="shared" si="58"/>
        <v>0</v>
      </c>
      <c r="H194" s="412"/>
      <c r="I194" s="415"/>
      <c r="J194" s="186">
        <f t="shared" si="59"/>
        <v>0</v>
      </c>
      <c r="K194" s="412"/>
      <c r="L194" s="415"/>
      <c r="M194" s="186">
        <f t="shared" si="60"/>
        <v>0</v>
      </c>
      <c r="N194" s="412"/>
      <c r="O194" s="415"/>
      <c r="P194" s="186">
        <f t="shared" si="61"/>
        <v>0</v>
      </c>
      <c r="Q194" s="412"/>
      <c r="R194" s="415"/>
      <c r="S194" s="186">
        <f t="shared" si="62"/>
        <v>0</v>
      </c>
      <c r="T194" s="412"/>
      <c r="U194" s="415"/>
      <c r="V194" s="186">
        <f t="shared" si="63"/>
        <v>0</v>
      </c>
      <c r="W194" s="412"/>
      <c r="X194" s="415"/>
      <c r="Y194" s="186">
        <f t="shared" si="64"/>
        <v>0</v>
      </c>
      <c r="Z194" s="412"/>
      <c r="AA194" s="415"/>
      <c r="AB194" s="186">
        <f t="shared" si="65"/>
        <v>0</v>
      </c>
      <c r="AC194" s="193">
        <f t="shared" si="66"/>
        <v>0</v>
      </c>
      <c r="AD194" s="422" t="s">
        <v>129</v>
      </c>
      <c r="AE194" s="422" t="s">
        <v>165</v>
      </c>
      <c r="AF194" s="418"/>
    </row>
    <row r="195" spans="2:32" ht="13.5" customHeight="1" thickBot="1" x14ac:dyDescent="0.25">
      <c r="B195" s="541"/>
      <c r="C195" s="406"/>
      <c r="D195" s="409"/>
      <c r="E195" s="412"/>
      <c r="F195" s="415"/>
      <c r="G195" s="186">
        <f t="shared" si="58"/>
        <v>0</v>
      </c>
      <c r="H195" s="412"/>
      <c r="I195" s="415"/>
      <c r="J195" s="186">
        <f t="shared" si="59"/>
        <v>0</v>
      </c>
      <c r="K195" s="412"/>
      <c r="L195" s="415"/>
      <c r="M195" s="186">
        <f t="shared" si="60"/>
        <v>0</v>
      </c>
      <c r="N195" s="412"/>
      <c r="O195" s="415"/>
      <c r="P195" s="186">
        <f t="shared" si="61"/>
        <v>0</v>
      </c>
      <c r="Q195" s="412"/>
      <c r="R195" s="415"/>
      <c r="S195" s="186">
        <f t="shared" si="62"/>
        <v>0</v>
      </c>
      <c r="T195" s="412"/>
      <c r="U195" s="415"/>
      <c r="V195" s="186">
        <f t="shared" si="63"/>
        <v>0</v>
      </c>
      <c r="W195" s="412"/>
      <c r="X195" s="415"/>
      <c r="Y195" s="186">
        <f t="shared" si="64"/>
        <v>0</v>
      </c>
      <c r="Z195" s="412"/>
      <c r="AA195" s="415"/>
      <c r="AB195" s="186">
        <f t="shared" si="65"/>
        <v>0</v>
      </c>
      <c r="AC195" s="193">
        <f t="shared" si="66"/>
        <v>0</v>
      </c>
      <c r="AD195" s="422" t="s">
        <v>129</v>
      </c>
      <c r="AE195" s="422" t="s">
        <v>165</v>
      </c>
      <c r="AF195" s="418"/>
    </row>
    <row r="196" spans="2:32" ht="13.5" customHeight="1" thickBot="1" x14ac:dyDescent="0.25">
      <c r="B196" s="541"/>
      <c r="C196" s="406"/>
      <c r="D196" s="409"/>
      <c r="E196" s="412"/>
      <c r="F196" s="415"/>
      <c r="G196" s="186">
        <f t="shared" si="58"/>
        <v>0</v>
      </c>
      <c r="H196" s="412"/>
      <c r="I196" s="415"/>
      <c r="J196" s="186">
        <f t="shared" si="59"/>
        <v>0</v>
      </c>
      <c r="K196" s="412"/>
      <c r="L196" s="415"/>
      <c r="M196" s="186">
        <f t="shared" si="60"/>
        <v>0</v>
      </c>
      <c r="N196" s="412"/>
      <c r="O196" s="415"/>
      <c r="P196" s="186">
        <f t="shared" si="61"/>
        <v>0</v>
      </c>
      <c r="Q196" s="412"/>
      <c r="R196" s="415"/>
      <c r="S196" s="186">
        <f t="shared" si="62"/>
        <v>0</v>
      </c>
      <c r="T196" s="412"/>
      <c r="U196" s="415"/>
      <c r="V196" s="186">
        <f t="shared" si="63"/>
        <v>0</v>
      </c>
      <c r="W196" s="412"/>
      <c r="X196" s="415"/>
      <c r="Y196" s="186">
        <f t="shared" si="64"/>
        <v>0</v>
      </c>
      <c r="Z196" s="412"/>
      <c r="AA196" s="415"/>
      <c r="AB196" s="186">
        <f t="shared" si="65"/>
        <v>0</v>
      </c>
      <c r="AC196" s="193">
        <f t="shared" si="66"/>
        <v>0</v>
      </c>
      <c r="AD196" s="422" t="s">
        <v>129</v>
      </c>
      <c r="AE196" s="422" t="s">
        <v>165</v>
      </c>
      <c r="AF196" s="418"/>
    </row>
    <row r="197" spans="2:32" ht="13.5" customHeight="1" thickBot="1" x14ac:dyDescent="0.25">
      <c r="B197" s="541"/>
      <c r="C197" s="406"/>
      <c r="D197" s="409"/>
      <c r="E197" s="412"/>
      <c r="F197" s="415"/>
      <c r="G197" s="186">
        <f t="shared" si="58"/>
        <v>0</v>
      </c>
      <c r="H197" s="412"/>
      <c r="I197" s="415"/>
      <c r="J197" s="186">
        <f t="shared" si="59"/>
        <v>0</v>
      </c>
      <c r="K197" s="412"/>
      <c r="L197" s="415"/>
      <c r="M197" s="186">
        <f t="shared" si="60"/>
        <v>0</v>
      </c>
      <c r="N197" s="412"/>
      <c r="O197" s="415"/>
      <c r="P197" s="186">
        <f t="shared" si="61"/>
        <v>0</v>
      </c>
      <c r="Q197" s="412"/>
      <c r="R197" s="415"/>
      <c r="S197" s="186">
        <f t="shared" si="62"/>
        <v>0</v>
      </c>
      <c r="T197" s="412"/>
      <c r="U197" s="415"/>
      <c r="V197" s="186">
        <f t="shared" si="63"/>
        <v>0</v>
      </c>
      <c r="W197" s="412"/>
      <c r="X197" s="415"/>
      <c r="Y197" s="186">
        <f t="shared" si="64"/>
        <v>0</v>
      </c>
      <c r="Z197" s="412"/>
      <c r="AA197" s="415"/>
      <c r="AB197" s="186">
        <f t="shared" si="65"/>
        <v>0</v>
      </c>
      <c r="AC197" s="193">
        <f t="shared" si="66"/>
        <v>0</v>
      </c>
      <c r="AD197" s="422" t="s">
        <v>129</v>
      </c>
      <c r="AE197" s="422" t="s">
        <v>165</v>
      </c>
      <c r="AF197" s="418"/>
    </row>
    <row r="198" spans="2:32" ht="13.5" customHeight="1" thickBot="1" x14ac:dyDescent="0.25">
      <c r="B198" s="541"/>
      <c r="C198" s="407"/>
      <c r="D198" s="410"/>
      <c r="E198" s="413"/>
      <c r="F198" s="416"/>
      <c r="G198" s="187">
        <f t="shared" si="58"/>
        <v>0</v>
      </c>
      <c r="H198" s="413"/>
      <c r="I198" s="416"/>
      <c r="J198" s="187">
        <f t="shared" si="59"/>
        <v>0</v>
      </c>
      <c r="K198" s="413"/>
      <c r="L198" s="416"/>
      <c r="M198" s="187">
        <f t="shared" si="60"/>
        <v>0</v>
      </c>
      <c r="N198" s="413"/>
      <c r="O198" s="416"/>
      <c r="P198" s="187">
        <f t="shared" si="61"/>
        <v>0</v>
      </c>
      <c r="Q198" s="413"/>
      <c r="R198" s="416"/>
      <c r="S198" s="187">
        <f t="shared" si="62"/>
        <v>0</v>
      </c>
      <c r="T198" s="413"/>
      <c r="U198" s="416"/>
      <c r="V198" s="187">
        <f t="shared" si="63"/>
        <v>0</v>
      </c>
      <c r="W198" s="413"/>
      <c r="X198" s="416"/>
      <c r="Y198" s="187">
        <f t="shared" si="64"/>
        <v>0</v>
      </c>
      <c r="Z198" s="413"/>
      <c r="AA198" s="416"/>
      <c r="AB198" s="187">
        <f t="shared" si="65"/>
        <v>0</v>
      </c>
      <c r="AC198" s="194">
        <f t="shared" si="66"/>
        <v>0</v>
      </c>
      <c r="AD198" s="422" t="s">
        <v>129</v>
      </c>
      <c r="AE198" s="422" t="s">
        <v>165</v>
      </c>
      <c r="AF198" s="418"/>
    </row>
    <row r="199" spans="2:32" ht="13.5" thickBot="1" x14ac:dyDescent="0.25">
      <c r="B199" s="533" t="s">
        <v>40</v>
      </c>
      <c r="C199" s="533"/>
      <c r="D199" s="533"/>
      <c r="E199" s="539">
        <f>SUM(G179:G198)</f>
        <v>0</v>
      </c>
      <c r="F199" s="539"/>
      <c r="G199" s="539"/>
      <c r="H199" s="539">
        <f>SUM(J179:J198)</f>
        <v>0</v>
      </c>
      <c r="I199" s="539"/>
      <c r="J199" s="539"/>
      <c r="K199" s="539">
        <f>SUM(M179:M198)</f>
        <v>0</v>
      </c>
      <c r="L199" s="539"/>
      <c r="M199" s="539"/>
      <c r="N199" s="539">
        <f>SUM(P179:P198)</f>
        <v>0</v>
      </c>
      <c r="O199" s="539"/>
      <c r="P199" s="539"/>
      <c r="Q199" s="539">
        <f>SUM(S179:S198)</f>
        <v>0</v>
      </c>
      <c r="R199" s="539"/>
      <c r="S199" s="539"/>
      <c r="T199" s="539">
        <f>SUM(V179:V198)</f>
        <v>0</v>
      </c>
      <c r="U199" s="539"/>
      <c r="V199" s="539"/>
      <c r="W199" s="539">
        <f>SUM(Y179:Y198)</f>
        <v>0</v>
      </c>
      <c r="X199" s="539"/>
      <c r="Y199" s="539"/>
      <c r="Z199" s="539">
        <f>SUM(AB179:AB198)</f>
        <v>0</v>
      </c>
      <c r="AA199" s="539"/>
      <c r="AB199" s="539"/>
      <c r="AC199" s="188">
        <f>SUM(AC179:AC198)</f>
        <v>0</v>
      </c>
      <c r="AD199" s="165"/>
      <c r="AE199" s="165"/>
      <c r="AF199" s="166"/>
    </row>
    <row r="200" spans="2:32" s="21" customFormat="1" ht="12" customHeight="1" x14ac:dyDescent="0.2">
      <c r="B200" s="8"/>
      <c r="C200" s="9"/>
      <c r="D200" s="9"/>
      <c r="E200" s="9"/>
      <c r="F200" s="6"/>
      <c r="G200" s="6"/>
      <c r="H200" s="6"/>
      <c r="I200" s="6"/>
      <c r="J200" s="6"/>
      <c r="K200" s="6"/>
      <c r="AA200" s="32"/>
      <c r="AB200" s="32"/>
      <c r="AC200" s="32"/>
      <c r="AD200" s="32"/>
      <c r="AE200" s="32"/>
      <c r="AF200" s="32"/>
    </row>
    <row r="201" spans="2:32" s="21" customFormat="1" ht="12" customHeight="1" thickBo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2:32" ht="15.75" customHeight="1" thickBot="1" x14ac:dyDescent="0.25">
      <c r="B202" s="530" t="s">
        <v>16</v>
      </c>
      <c r="C202" s="533" t="s">
        <v>27</v>
      </c>
      <c r="D202" s="533"/>
      <c r="E202" s="533" t="s">
        <v>28</v>
      </c>
      <c r="F202" s="533"/>
      <c r="G202" s="533"/>
      <c r="H202" s="534" t="s">
        <v>29</v>
      </c>
      <c r="I202" s="534"/>
      <c r="J202" s="534"/>
      <c r="K202" s="533" t="s">
        <v>30</v>
      </c>
      <c r="L202" s="533"/>
      <c r="M202" s="533"/>
      <c r="N202" s="533" t="s">
        <v>31</v>
      </c>
      <c r="O202" s="533"/>
      <c r="P202" s="533"/>
      <c r="Q202" s="533" t="s">
        <v>32</v>
      </c>
      <c r="R202" s="533"/>
      <c r="S202" s="533"/>
      <c r="T202" s="533" t="s">
        <v>33</v>
      </c>
      <c r="U202" s="533"/>
      <c r="V202" s="533"/>
      <c r="W202" s="533" t="s">
        <v>34</v>
      </c>
      <c r="X202" s="533"/>
      <c r="Y202" s="533"/>
      <c r="Z202" s="533" t="s">
        <v>35</v>
      </c>
      <c r="AA202" s="533"/>
      <c r="AB202" s="533"/>
      <c r="AC202" s="535" t="s">
        <v>22</v>
      </c>
      <c r="AD202" s="535" t="s">
        <v>134</v>
      </c>
      <c r="AE202" s="537" t="s">
        <v>135</v>
      </c>
      <c r="AF202" s="535" t="s">
        <v>128</v>
      </c>
    </row>
    <row r="203" spans="2:32" ht="12.75" customHeight="1" thickBot="1" x14ac:dyDescent="0.25">
      <c r="B203" s="531"/>
      <c r="C203" s="158"/>
      <c r="D203" s="159"/>
      <c r="E203" s="154" t="s">
        <v>42</v>
      </c>
      <c r="F203" s="155" t="s">
        <v>43</v>
      </c>
      <c r="G203" s="156" t="s">
        <v>22</v>
      </c>
      <c r="H203" s="154" t="s">
        <v>42</v>
      </c>
      <c r="I203" s="155" t="s">
        <v>43</v>
      </c>
      <c r="J203" s="156" t="s">
        <v>22</v>
      </c>
      <c r="K203" s="154" t="s">
        <v>42</v>
      </c>
      <c r="L203" s="155" t="s">
        <v>43</v>
      </c>
      <c r="M203" s="156" t="s">
        <v>22</v>
      </c>
      <c r="N203" s="154" t="s">
        <v>42</v>
      </c>
      <c r="O203" s="155" t="s">
        <v>43</v>
      </c>
      <c r="P203" s="156" t="s">
        <v>22</v>
      </c>
      <c r="Q203" s="154" t="s">
        <v>42</v>
      </c>
      <c r="R203" s="155" t="s">
        <v>43</v>
      </c>
      <c r="S203" s="156" t="s">
        <v>22</v>
      </c>
      <c r="T203" s="154" t="s">
        <v>42</v>
      </c>
      <c r="U203" s="155" t="s">
        <v>43</v>
      </c>
      <c r="V203" s="156" t="s">
        <v>22</v>
      </c>
      <c r="W203" s="154" t="s">
        <v>42</v>
      </c>
      <c r="X203" s="155" t="s">
        <v>43</v>
      </c>
      <c r="Y203" s="156" t="s">
        <v>22</v>
      </c>
      <c r="Z203" s="154" t="s">
        <v>42</v>
      </c>
      <c r="AA203" s="155" t="s">
        <v>43</v>
      </c>
      <c r="AB203" s="156" t="s">
        <v>22</v>
      </c>
      <c r="AC203" s="535"/>
      <c r="AD203" s="536"/>
      <c r="AE203" s="538"/>
      <c r="AF203" s="536"/>
    </row>
    <row r="204" spans="2:32" ht="12.75" customHeight="1" x14ac:dyDescent="0.2">
      <c r="B204" s="531"/>
      <c r="C204" s="405"/>
      <c r="D204" s="408"/>
      <c r="E204" s="411"/>
      <c r="F204" s="414"/>
      <c r="G204" s="185">
        <f t="shared" ref="G204:G223" si="67">E204*F204</f>
        <v>0</v>
      </c>
      <c r="H204" s="411"/>
      <c r="I204" s="414"/>
      <c r="J204" s="185">
        <f t="shared" ref="J204:J223" si="68">H204*I204</f>
        <v>0</v>
      </c>
      <c r="K204" s="411"/>
      <c r="L204" s="414"/>
      <c r="M204" s="185">
        <f t="shared" ref="M204:M223" si="69">K204*L204</f>
        <v>0</v>
      </c>
      <c r="N204" s="411"/>
      <c r="O204" s="414"/>
      <c r="P204" s="185">
        <f t="shared" ref="P204:P223" si="70">N204*O204</f>
        <v>0</v>
      </c>
      <c r="Q204" s="411"/>
      <c r="R204" s="414"/>
      <c r="S204" s="185">
        <f t="shared" ref="S204:S223" si="71">Q204*R204</f>
        <v>0</v>
      </c>
      <c r="T204" s="411"/>
      <c r="U204" s="414"/>
      <c r="V204" s="185">
        <f t="shared" ref="V204:V223" si="72">T204*U204</f>
        <v>0</v>
      </c>
      <c r="W204" s="411"/>
      <c r="X204" s="414"/>
      <c r="Y204" s="185">
        <f t="shared" ref="Y204:Y223" si="73">W204*X204</f>
        <v>0</v>
      </c>
      <c r="Z204" s="411"/>
      <c r="AA204" s="414"/>
      <c r="AB204" s="185">
        <f t="shared" ref="AB204:AB223" si="74">Z204*AA204</f>
        <v>0</v>
      </c>
      <c r="AC204" s="192">
        <f t="shared" ref="AC204:AC223" si="75">AB204+Y204+V204+S204+P204+M204+J204+G204</f>
        <v>0</v>
      </c>
      <c r="AD204" s="421" t="s">
        <v>129</v>
      </c>
      <c r="AE204" s="421" t="s">
        <v>165</v>
      </c>
      <c r="AF204" s="417"/>
    </row>
    <row r="205" spans="2:32" ht="12.75" customHeight="1" x14ac:dyDescent="0.2">
      <c r="B205" s="531"/>
      <c r="C205" s="406"/>
      <c r="D205" s="409"/>
      <c r="E205" s="412"/>
      <c r="F205" s="415"/>
      <c r="G205" s="186">
        <f t="shared" si="67"/>
        <v>0</v>
      </c>
      <c r="H205" s="412"/>
      <c r="I205" s="415"/>
      <c r="J205" s="186">
        <f t="shared" si="68"/>
        <v>0</v>
      </c>
      <c r="K205" s="412"/>
      <c r="L205" s="415"/>
      <c r="M205" s="186">
        <f t="shared" si="69"/>
        <v>0</v>
      </c>
      <c r="N205" s="412"/>
      <c r="O205" s="415"/>
      <c r="P205" s="186">
        <f t="shared" si="70"/>
        <v>0</v>
      </c>
      <c r="Q205" s="412"/>
      <c r="R205" s="415"/>
      <c r="S205" s="186">
        <f t="shared" si="71"/>
        <v>0</v>
      </c>
      <c r="T205" s="412"/>
      <c r="U205" s="415"/>
      <c r="V205" s="186">
        <f t="shared" si="72"/>
        <v>0</v>
      </c>
      <c r="W205" s="412"/>
      <c r="X205" s="415"/>
      <c r="Y205" s="186">
        <f t="shared" si="73"/>
        <v>0</v>
      </c>
      <c r="Z205" s="412"/>
      <c r="AA205" s="415"/>
      <c r="AB205" s="186">
        <f t="shared" si="74"/>
        <v>0</v>
      </c>
      <c r="AC205" s="193">
        <f t="shared" si="75"/>
        <v>0</v>
      </c>
      <c r="AD205" s="422" t="s">
        <v>129</v>
      </c>
      <c r="AE205" s="422" t="s">
        <v>165</v>
      </c>
      <c r="AF205" s="418"/>
    </row>
    <row r="206" spans="2:32" ht="12.75" customHeight="1" x14ac:dyDescent="0.2">
      <c r="B206" s="531"/>
      <c r="C206" s="406"/>
      <c r="D206" s="409"/>
      <c r="E206" s="412"/>
      <c r="F206" s="415"/>
      <c r="G206" s="186">
        <f t="shared" si="67"/>
        <v>0</v>
      </c>
      <c r="H206" s="412"/>
      <c r="I206" s="415"/>
      <c r="J206" s="186">
        <f t="shared" si="68"/>
        <v>0</v>
      </c>
      <c r="K206" s="412"/>
      <c r="L206" s="415"/>
      <c r="M206" s="186">
        <f t="shared" si="69"/>
        <v>0</v>
      </c>
      <c r="N206" s="412"/>
      <c r="O206" s="415"/>
      <c r="P206" s="186">
        <f t="shared" si="70"/>
        <v>0</v>
      </c>
      <c r="Q206" s="412"/>
      <c r="R206" s="415"/>
      <c r="S206" s="186">
        <f t="shared" si="71"/>
        <v>0</v>
      </c>
      <c r="T206" s="412"/>
      <c r="U206" s="415"/>
      <c r="V206" s="186">
        <f t="shared" si="72"/>
        <v>0</v>
      </c>
      <c r="W206" s="412"/>
      <c r="X206" s="415"/>
      <c r="Y206" s="186">
        <f t="shared" si="73"/>
        <v>0</v>
      </c>
      <c r="Z206" s="412"/>
      <c r="AA206" s="415"/>
      <c r="AB206" s="186">
        <f t="shared" si="74"/>
        <v>0</v>
      </c>
      <c r="AC206" s="193">
        <f t="shared" si="75"/>
        <v>0</v>
      </c>
      <c r="AD206" s="422" t="s">
        <v>129</v>
      </c>
      <c r="AE206" s="422" t="s">
        <v>165</v>
      </c>
      <c r="AF206" s="418"/>
    </row>
    <row r="207" spans="2:32" ht="12.75" customHeight="1" x14ac:dyDescent="0.2">
      <c r="B207" s="531"/>
      <c r="C207" s="406"/>
      <c r="D207" s="409"/>
      <c r="E207" s="412"/>
      <c r="F207" s="415"/>
      <c r="G207" s="186">
        <f t="shared" si="67"/>
        <v>0</v>
      </c>
      <c r="H207" s="412"/>
      <c r="I207" s="415"/>
      <c r="J207" s="186">
        <f t="shared" si="68"/>
        <v>0</v>
      </c>
      <c r="K207" s="412"/>
      <c r="L207" s="415"/>
      <c r="M207" s="186">
        <f t="shared" si="69"/>
        <v>0</v>
      </c>
      <c r="N207" s="412"/>
      <c r="O207" s="415"/>
      <c r="P207" s="186">
        <f t="shared" si="70"/>
        <v>0</v>
      </c>
      <c r="Q207" s="412"/>
      <c r="R207" s="415"/>
      <c r="S207" s="186">
        <f t="shared" si="71"/>
        <v>0</v>
      </c>
      <c r="T207" s="412"/>
      <c r="U207" s="415"/>
      <c r="V207" s="186">
        <f t="shared" si="72"/>
        <v>0</v>
      </c>
      <c r="W207" s="412"/>
      <c r="X207" s="415"/>
      <c r="Y207" s="186">
        <f t="shared" si="73"/>
        <v>0</v>
      </c>
      <c r="Z207" s="412"/>
      <c r="AA207" s="415"/>
      <c r="AB207" s="186">
        <f t="shared" si="74"/>
        <v>0</v>
      </c>
      <c r="AC207" s="193">
        <f t="shared" si="75"/>
        <v>0</v>
      </c>
      <c r="AD207" s="422" t="s">
        <v>129</v>
      </c>
      <c r="AE207" s="422" t="s">
        <v>165</v>
      </c>
      <c r="AF207" s="418"/>
    </row>
    <row r="208" spans="2:32" ht="12.75" customHeight="1" x14ac:dyDescent="0.2">
      <c r="B208" s="531"/>
      <c r="C208" s="406"/>
      <c r="D208" s="409"/>
      <c r="E208" s="412"/>
      <c r="F208" s="415"/>
      <c r="G208" s="186">
        <f t="shared" si="67"/>
        <v>0</v>
      </c>
      <c r="H208" s="412"/>
      <c r="I208" s="415"/>
      <c r="J208" s="186">
        <f t="shared" si="68"/>
        <v>0</v>
      </c>
      <c r="K208" s="412"/>
      <c r="L208" s="415"/>
      <c r="M208" s="186">
        <f t="shared" si="69"/>
        <v>0</v>
      </c>
      <c r="N208" s="412"/>
      <c r="O208" s="415"/>
      <c r="P208" s="186">
        <f t="shared" si="70"/>
        <v>0</v>
      </c>
      <c r="Q208" s="412"/>
      <c r="R208" s="415"/>
      <c r="S208" s="186">
        <f t="shared" si="71"/>
        <v>0</v>
      </c>
      <c r="T208" s="412"/>
      <c r="U208" s="415"/>
      <c r="V208" s="186">
        <f t="shared" si="72"/>
        <v>0</v>
      </c>
      <c r="W208" s="412"/>
      <c r="X208" s="415"/>
      <c r="Y208" s="186">
        <f t="shared" si="73"/>
        <v>0</v>
      </c>
      <c r="Z208" s="412"/>
      <c r="AA208" s="415"/>
      <c r="AB208" s="186">
        <f t="shared" si="74"/>
        <v>0</v>
      </c>
      <c r="AC208" s="193">
        <f t="shared" si="75"/>
        <v>0</v>
      </c>
      <c r="AD208" s="422" t="s">
        <v>129</v>
      </c>
      <c r="AE208" s="422" t="s">
        <v>165</v>
      </c>
      <c r="AF208" s="418"/>
    </row>
    <row r="209" spans="2:32" ht="12.75" customHeight="1" x14ac:dyDescent="0.2">
      <c r="B209" s="531"/>
      <c r="C209" s="406"/>
      <c r="D209" s="409"/>
      <c r="E209" s="412"/>
      <c r="F209" s="415"/>
      <c r="G209" s="186">
        <f t="shared" si="67"/>
        <v>0</v>
      </c>
      <c r="H209" s="412"/>
      <c r="I209" s="415"/>
      <c r="J209" s="186">
        <f t="shared" si="68"/>
        <v>0</v>
      </c>
      <c r="K209" s="412"/>
      <c r="L209" s="415"/>
      <c r="M209" s="186">
        <f t="shared" si="69"/>
        <v>0</v>
      </c>
      <c r="N209" s="412"/>
      <c r="O209" s="415"/>
      <c r="P209" s="186">
        <f t="shared" si="70"/>
        <v>0</v>
      </c>
      <c r="Q209" s="412"/>
      <c r="R209" s="415"/>
      <c r="S209" s="186">
        <f t="shared" si="71"/>
        <v>0</v>
      </c>
      <c r="T209" s="412"/>
      <c r="U209" s="415"/>
      <c r="V209" s="186">
        <f t="shared" si="72"/>
        <v>0</v>
      </c>
      <c r="W209" s="412"/>
      <c r="X209" s="415"/>
      <c r="Y209" s="186">
        <f t="shared" si="73"/>
        <v>0</v>
      </c>
      <c r="Z209" s="412"/>
      <c r="AA209" s="415"/>
      <c r="AB209" s="186">
        <f t="shared" si="74"/>
        <v>0</v>
      </c>
      <c r="AC209" s="193">
        <f t="shared" si="75"/>
        <v>0</v>
      </c>
      <c r="AD209" s="422" t="s">
        <v>129</v>
      </c>
      <c r="AE209" s="422" t="s">
        <v>165</v>
      </c>
      <c r="AF209" s="418"/>
    </row>
    <row r="210" spans="2:32" ht="12.75" customHeight="1" x14ac:dyDescent="0.2">
      <c r="B210" s="531"/>
      <c r="C210" s="406"/>
      <c r="D210" s="409"/>
      <c r="E210" s="412"/>
      <c r="F210" s="415"/>
      <c r="G210" s="186">
        <f t="shared" si="67"/>
        <v>0</v>
      </c>
      <c r="H210" s="412"/>
      <c r="I210" s="415"/>
      <c r="J210" s="186">
        <f t="shared" si="68"/>
        <v>0</v>
      </c>
      <c r="K210" s="412"/>
      <c r="L210" s="415"/>
      <c r="M210" s="186">
        <f t="shared" si="69"/>
        <v>0</v>
      </c>
      <c r="N210" s="412"/>
      <c r="O210" s="415"/>
      <c r="P210" s="186">
        <f t="shared" si="70"/>
        <v>0</v>
      </c>
      <c r="Q210" s="412"/>
      <c r="R210" s="415"/>
      <c r="S210" s="186">
        <f t="shared" si="71"/>
        <v>0</v>
      </c>
      <c r="T210" s="412"/>
      <c r="U210" s="415"/>
      <c r="V210" s="186">
        <f t="shared" si="72"/>
        <v>0</v>
      </c>
      <c r="W210" s="412"/>
      <c r="X210" s="415"/>
      <c r="Y210" s="186">
        <f t="shared" si="73"/>
        <v>0</v>
      </c>
      <c r="Z210" s="412"/>
      <c r="AA210" s="415"/>
      <c r="AB210" s="186">
        <f t="shared" si="74"/>
        <v>0</v>
      </c>
      <c r="AC210" s="193">
        <f t="shared" si="75"/>
        <v>0</v>
      </c>
      <c r="AD210" s="422" t="s">
        <v>129</v>
      </c>
      <c r="AE210" s="422" t="s">
        <v>165</v>
      </c>
      <c r="AF210" s="418"/>
    </row>
    <row r="211" spans="2:32" ht="12.75" customHeight="1" x14ac:dyDescent="0.2">
      <c r="B211" s="531"/>
      <c r="C211" s="406"/>
      <c r="D211" s="409"/>
      <c r="E211" s="412"/>
      <c r="F211" s="415"/>
      <c r="G211" s="186">
        <f t="shared" si="67"/>
        <v>0</v>
      </c>
      <c r="H211" s="412"/>
      <c r="I211" s="415"/>
      <c r="J211" s="186">
        <f t="shared" si="68"/>
        <v>0</v>
      </c>
      <c r="K211" s="412"/>
      <c r="L211" s="415"/>
      <c r="M211" s="186">
        <f t="shared" si="69"/>
        <v>0</v>
      </c>
      <c r="N211" s="412"/>
      <c r="O211" s="415"/>
      <c r="P211" s="186">
        <f t="shared" si="70"/>
        <v>0</v>
      </c>
      <c r="Q211" s="412"/>
      <c r="R211" s="415"/>
      <c r="S211" s="186">
        <f t="shared" si="71"/>
        <v>0</v>
      </c>
      <c r="T211" s="412"/>
      <c r="U211" s="415"/>
      <c r="V211" s="186">
        <f t="shared" si="72"/>
        <v>0</v>
      </c>
      <c r="W211" s="412"/>
      <c r="X211" s="415"/>
      <c r="Y211" s="186">
        <f t="shared" si="73"/>
        <v>0</v>
      </c>
      <c r="Z211" s="412"/>
      <c r="AA211" s="415"/>
      <c r="AB211" s="186">
        <f t="shared" si="74"/>
        <v>0</v>
      </c>
      <c r="AC211" s="193">
        <f t="shared" si="75"/>
        <v>0</v>
      </c>
      <c r="AD211" s="422" t="s">
        <v>129</v>
      </c>
      <c r="AE211" s="422" t="s">
        <v>165</v>
      </c>
      <c r="AF211" s="418"/>
    </row>
    <row r="212" spans="2:32" ht="12.75" customHeight="1" x14ac:dyDescent="0.2">
      <c r="B212" s="531"/>
      <c r="C212" s="406"/>
      <c r="D212" s="409"/>
      <c r="E212" s="412"/>
      <c r="F212" s="415"/>
      <c r="G212" s="186">
        <f t="shared" si="67"/>
        <v>0</v>
      </c>
      <c r="H212" s="412"/>
      <c r="I212" s="415"/>
      <c r="J212" s="186">
        <f t="shared" si="68"/>
        <v>0</v>
      </c>
      <c r="K212" s="412"/>
      <c r="L212" s="415"/>
      <c r="M212" s="186">
        <f t="shared" si="69"/>
        <v>0</v>
      </c>
      <c r="N212" s="412"/>
      <c r="O212" s="415"/>
      <c r="P212" s="186">
        <f t="shared" si="70"/>
        <v>0</v>
      </c>
      <c r="Q212" s="412"/>
      <c r="R212" s="415"/>
      <c r="S212" s="186">
        <f t="shared" si="71"/>
        <v>0</v>
      </c>
      <c r="T212" s="412"/>
      <c r="U212" s="415"/>
      <c r="V212" s="186">
        <f t="shared" si="72"/>
        <v>0</v>
      </c>
      <c r="W212" s="412"/>
      <c r="X212" s="415"/>
      <c r="Y212" s="186">
        <f t="shared" si="73"/>
        <v>0</v>
      </c>
      <c r="Z212" s="412"/>
      <c r="AA212" s="415"/>
      <c r="AB212" s="186">
        <f t="shared" si="74"/>
        <v>0</v>
      </c>
      <c r="AC212" s="193">
        <f t="shared" si="75"/>
        <v>0</v>
      </c>
      <c r="AD212" s="422" t="s">
        <v>129</v>
      </c>
      <c r="AE212" s="422" t="s">
        <v>165</v>
      </c>
      <c r="AF212" s="418"/>
    </row>
    <row r="213" spans="2:32" ht="12.75" customHeight="1" x14ac:dyDescent="0.2">
      <c r="B213" s="531"/>
      <c r="C213" s="406"/>
      <c r="D213" s="409"/>
      <c r="E213" s="412"/>
      <c r="F213" s="415"/>
      <c r="G213" s="186">
        <f t="shared" si="67"/>
        <v>0</v>
      </c>
      <c r="H213" s="412"/>
      <c r="I213" s="415"/>
      <c r="J213" s="186">
        <f t="shared" si="68"/>
        <v>0</v>
      </c>
      <c r="K213" s="412"/>
      <c r="L213" s="415"/>
      <c r="M213" s="186">
        <f t="shared" si="69"/>
        <v>0</v>
      </c>
      <c r="N213" s="412"/>
      <c r="O213" s="415"/>
      <c r="P213" s="186">
        <f t="shared" si="70"/>
        <v>0</v>
      </c>
      <c r="Q213" s="412"/>
      <c r="R213" s="415"/>
      <c r="S213" s="186">
        <f t="shared" si="71"/>
        <v>0</v>
      </c>
      <c r="T213" s="412"/>
      <c r="U213" s="415"/>
      <c r="V213" s="186">
        <f t="shared" si="72"/>
        <v>0</v>
      </c>
      <c r="W213" s="412"/>
      <c r="X213" s="415"/>
      <c r="Y213" s="186">
        <f t="shared" si="73"/>
        <v>0</v>
      </c>
      <c r="Z213" s="412"/>
      <c r="AA213" s="415"/>
      <c r="AB213" s="186">
        <f t="shared" si="74"/>
        <v>0</v>
      </c>
      <c r="AC213" s="193">
        <f t="shared" si="75"/>
        <v>0</v>
      </c>
      <c r="AD213" s="422" t="s">
        <v>129</v>
      </c>
      <c r="AE213" s="422" t="s">
        <v>165</v>
      </c>
      <c r="AF213" s="418"/>
    </row>
    <row r="214" spans="2:32" ht="12.75" customHeight="1" x14ac:dyDescent="0.2">
      <c r="B214" s="531"/>
      <c r="C214" s="406"/>
      <c r="D214" s="409"/>
      <c r="E214" s="412"/>
      <c r="F214" s="415"/>
      <c r="G214" s="186">
        <f t="shared" si="67"/>
        <v>0</v>
      </c>
      <c r="H214" s="412"/>
      <c r="I214" s="415"/>
      <c r="J214" s="186">
        <f t="shared" si="68"/>
        <v>0</v>
      </c>
      <c r="K214" s="412"/>
      <c r="L214" s="415"/>
      <c r="M214" s="186">
        <f t="shared" si="69"/>
        <v>0</v>
      </c>
      <c r="N214" s="412"/>
      <c r="O214" s="415"/>
      <c r="P214" s="186">
        <f t="shared" si="70"/>
        <v>0</v>
      </c>
      <c r="Q214" s="412"/>
      <c r="R214" s="415"/>
      <c r="S214" s="186">
        <f t="shared" si="71"/>
        <v>0</v>
      </c>
      <c r="T214" s="412"/>
      <c r="U214" s="415"/>
      <c r="V214" s="186">
        <f t="shared" si="72"/>
        <v>0</v>
      </c>
      <c r="W214" s="412"/>
      <c r="X214" s="415"/>
      <c r="Y214" s="186">
        <f t="shared" si="73"/>
        <v>0</v>
      </c>
      <c r="Z214" s="412"/>
      <c r="AA214" s="415"/>
      <c r="AB214" s="186">
        <f t="shared" si="74"/>
        <v>0</v>
      </c>
      <c r="AC214" s="193">
        <f t="shared" si="75"/>
        <v>0</v>
      </c>
      <c r="AD214" s="422" t="s">
        <v>129</v>
      </c>
      <c r="AE214" s="422" t="s">
        <v>165</v>
      </c>
      <c r="AF214" s="418"/>
    </row>
    <row r="215" spans="2:32" ht="12.75" customHeight="1" x14ac:dyDescent="0.2">
      <c r="B215" s="531"/>
      <c r="C215" s="406"/>
      <c r="D215" s="409"/>
      <c r="E215" s="412"/>
      <c r="F215" s="415"/>
      <c r="G215" s="186">
        <f t="shared" si="67"/>
        <v>0</v>
      </c>
      <c r="H215" s="412"/>
      <c r="I215" s="415"/>
      <c r="J215" s="186">
        <f t="shared" si="68"/>
        <v>0</v>
      </c>
      <c r="K215" s="412"/>
      <c r="L215" s="415"/>
      <c r="M215" s="186">
        <f t="shared" si="69"/>
        <v>0</v>
      </c>
      <c r="N215" s="412"/>
      <c r="O215" s="415"/>
      <c r="P215" s="186">
        <f t="shared" si="70"/>
        <v>0</v>
      </c>
      <c r="Q215" s="412"/>
      <c r="R215" s="415"/>
      <c r="S215" s="186">
        <f t="shared" si="71"/>
        <v>0</v>
      </c>
      <c r="T215" s="412"/>
      <c r="U215" s="415"/>
      <c r="V215" s="186">
        <f t="shared" si="72"/>
        <v>0</v>
      </c>
      <c r="W215" s="412"/>
      <c r="X215" s="415"/>
      <c r="Y215" s="186">
        <f t="shared" si="73"/>
        <v>0</v>
      </c>
      <c r="Z215" s="412"/>
      <c r="AA215" s="415"/>
      <c r="AB215" s="186">
        <f t="shared" si="74"/>
        <v>0</v>
      </c>
      <c r="AC215" s="193">
        <f t="shared" si="75"/>
        <v>0</v>
      </c>
      <c r="AD215" s="422" t="s">
        <v>129</v>
      </c>
      <c r="AE215" s="422" t="s">
        <v>165</v>
      </c>
      <c r="AF215" s="418"/>
    </row>
    <row r="216" spans="2:32" ht="12.75" customHeight="1" x14ac:dyDescent="0.2">
      <c r="B216" s="531"/>
      <c r="C216" s="406"/>
      <c r="D216" s="409"/>
      <c r="E216" s="412"/>
      <c r="F216" s="415"/>
      <c r="G216" s="186">
        <f t="shared" si="67"/>
        <v>0</v>
      </c>
      <c r="H216" s="412"/>
      <c r="I216" s="415"/>
      <c r="J216" s="186">
        <f t="shared" si="68"/>
        <v>0</v>
      </c>
      <c r="K216" s="412"/>
      <c r="L216" s="415"/>
      <c r="M216" s="186">
        <f t="shared" si="69"/>
        <v>0</v>
      </c>
      <c r="N216" s="412"/>
      <c r="O216" s="415"/>
      <c r="P216" s="186">
        <f t="shared" si="70"/>
        <v>0</v>
      </c>
      <c r="Q216" s="412"/>
      <c r="R216" s="415"/>
      <c r="S216" s="186">
        <f t="shared" si="71"/>
        <v>0</v>
      </c>
      <c r="T216" s="412"/>
      <c r="U216" s="415"/>
      <c r="V216" s="186">
        <f t="shared" si="72"/>
        <v>0</v>
      </c>
      <c r="W216" s="412"/>
      <c r="X216" s="415"/>
      <c r="Y216" s="186">
        <f t="shared" si="73"/>
        <v>0</v>
      </c>
      <c r="Z216" s="412"/>
      <c r="AA216" s="415"/>
      <c r="AB216" s="186">
        <f t="shared" si="74"/>
        <v>0</v>
      </c>
      <c r="AC216" s="193">
        <f t="shared" si="75"/>
        <v>0</v>
      </c>
      <c r="AD216" s="422" t="s">
        <v>129</v>
      </c>
      <c r="AE216" s="422" t="s">
        <v>165</v>
      </c>
      <c r="AF216" s="418"/>
    </row>
    <row r="217" spans="2:32" ht="12.75" customHeight="1" x14ac:dyDescent="0.2">
      <c r="B217" s="531"/>
      <c r="C217" s="406"/>
      <c r="D217" s="409"/>
      <c r="E217" s="412"/>
      <c r="F217" s="415"/>
      <c r="G217" s="186">
        <f t="shared" si="67"/>
        <v>0</v>
      </c>
      <c r="H217" s="412"/>
      <c r="I217" s="415"/>
      <c r="J217" s="186">
        <f t="shared" si="68"/>
        <v>0</v>
      </c>
      <c r="K217" s="412"/>
      <c r="L217" s="415"/>
      <c r="M217" s="186">
        <f t="shared" si="69"/>
        <v>0</v>
      </c>
      <c r="N217" s="412"/>
      <c r="O217" s="415"/>
      <c r="P217" s="186">
        <f t="shared" si="70"/>
        <v>0</v>
      </c>
      <c r="Q217" s="412"/>
      <c r="R217" s="415"/>
      <c r="S217" s="186">
        <f t="shared" si="71"/>
        <v>0</v>
      </c>
      <c r="T217" s="412"/>
      <c r="U217" s="415"/>
      <c r="V217" s="186">
        <f t="shared" si="72"/>
        <v>0</v>
      </c>
      <c r="W217" s="412"/>
      <c r="X217" s="415"/>
      <c r="Y217" s="186">
        <f t="shared" si="73"/>
        <v>0</v>
      </c>
      <c r="Z217" s="412"/>
      <c r="AA217" s="415"/>
      <c r="AB217" s="186">
        <f t="shared" si="74"/>
        <v>0</v>
      </c>
      <c r="AC217" s="193">
        <f t="shared" si="75"/>
        <v>0</v>
      </c>
      <c r="AD217" s="422" t="s">
        <v>129</v>
      </c>
      <c r="AE217" s="422" t="s">
        <v>165</v>
      </c>
      <c r="AF217" s="418"/>
    </row>
    <row r="218" spans="2:32" ht="12.75" customHeight="1" x14ac:dyDescent="0.2">
      <c r="B218" s="531"/>
      <c r="C218" s="406"/>
      <c r="D218" s="409"/>
      <c r="E218" s="412"/>
      <c r="F218" s="415"/>
      <c r="G218" s="186">
        <f t="shared" si="67"/>
        <v>0</v>
      </c>
      <c r="H218" s="412"/>
      <c r="I218" s="415"/>
      <c r="J218" s="186">
        <f t="shared" si="68"/>
        <v>0</v>
      </c>
      <c r="K218" s="412"/>
      <c r="L218" s="415"/>
      <c r="M218" s="186">
        <f t="shared" si="69"/>
        <v>0</v>
      </c>
      <c r="N218" s="412"/>
      <c r="O218" s="415"/>
      <c r="P218" s="186">
        <f t="shared" si="70"/>
        <v>0</v>
      </c>
      <c r="Q218" s="412"/>
      <c r="R218" s="415"/>
      <c r="S218" s="186">
        <f t="shared" si="71"/>
        <v>0</v>
      </c>
      <c r="T218" s="412"/>
      <c r="U218" s="415"/>
      <c r="V218" s="186">
        <f t="shared" si="72"/>
        <v>0</v>
      </c>
      <c r="W218" s="412"/>
      <c r="X218" s="415"/>
      <c r="Y218" s="186">
        <f t="shared" si="73"/>
        <v>0</v>
      </c>
      <c r="Z218" s="412"/>
      <c r="AA218" s="415"/>
      <c r="AB218" s="186">
        <f t="shared" si="74"/>
        <v>0</v>
      </c>
      <c r="AC218" s="193">
        <f t="shared" si="75"/>
        <v>0</v>
      </c>
      <c r="AD218" s="422" t="s">
        <v>129</v>
      </c>
      <c r="AE218" s="422" t="s">
        <v>165</v>
      </c>
      <c r="AF218" s="418"/>
    </row>
    <row r="219" spans="2:32" ht="12.75" customHeight="1" x14ac:dyDescent="0.2">
      <c r="B219" s="531"/>
      <c r="C219" s="406"/>
      <c r="D219" s="409"/>
      <c r="E219" s="412"/>
      <c r="F219" s="415"/>
      <c r="G219" s="186">
        <f t="shared" si="67"/>
        <v>0</v>
      </c>
      <c r="H219" s="412"/>
      <c r="I219" s="415"/>
      <c r="J219" s="186">
        <f t="shared" si="68"/>
        <v>0</v>
      </c>
      <c r="K219" s="412"/>
      <c r="L219" s="415"/>
      <c r="M219" s="186">
        <f t="shared" si="69"/>
        <v>0</v>
      </c>
      <c r="N219" s="412"/>
      <c r="O219" s="415"/>
      <c r="P219" s="186">
        <f t="shared" si="70"/>
        <v>0</v>
      </c>
      <c r="Q219" s="412"/>
      <c r="R219" s="415"/>
      <c r="S219" s="186">
        <f t="shared" si="71"/>
        <v>0</v>
      </c>
      <c r="T219" s="412"/>
      <c r="U219" s="415"/>
      <c r="V219" s="186">
        <f t="shared" si="72"/>
        <v>0</v>
      </c>
      <c r="W219" s="412"/>
      <c r="X219" s="415"/>
      <c r="Y219" s="186">
        <f t="shared" si="73"/>
        <v>0</v>
      </c>
      <c r="Z219" s="412"/>
      <c r="AA219" s="415"/>
      <c r="AB219" s="186">
        <f t="shared" si="74"/>
        <v>0</v>
      </c>
      <c r="AC219" s="193">
        <f t="shared" si="75"/>
        <v>0</v>
      </c>
      <c r="AD219" s="422" t="s">
        <v>129</v>
      </c>
      <c r="AE219" s="422" t="s">
        <v>165</v>
      </c>
      <c r="AF219" s="418"/>
    </row>
    <row r="220" spans="2:32" ht="12.75" customHeight="1" x14ac:dyDescent="0.2">
      <c r="B220" s="531"/>
      <c r="C220" s="406"/>
      <c r="D220" s="409"/>
      <c r="E220" s="412"/>
      <c r="F220" s="415"/>
      <c r="G220" s="186">
        <f t="shared" si="67"/>
        <v>0</v>
      </c>
      <c r="H220" s="412"/>
      <c r="I220" s="415"/>
      <c r="J220" s="186">
        <f t="shared" si="68"/>
        <v>0</v>
      </c>
      <c r="K220" s="412"/>
      <c r="L220" s="415"/>
      <c r="M220" s="186">
        <f t="shared" si="69"/>
        <v>0</v>
      </c>
      <c r="N220" s="412"/>
      <c r="O220" s="415"/>
      <c r="P220" s="186">
        <f t="shared" si="70"/>
        <v>0</v>
      </c>
      <c r="Q220" s="412"/>
      <c r="R220" s="415"/>
      <c r="S220" s="186">
        <f t="shared" si="71"/>
        <v>0</v>
      </c>
      <c r="T220" s="412"/>
      <c r="U220" s="415"/>
      <c r="V220" s="186">
        <f t="shared" si="72"/>
        <v>0</v>
      </c>
      <c r="W220" s="412"/>
      <c r="X220" s="415"/>
      <c r="Y220" s="186">
        <f t="shared" si="73"/>
        <v>0</v>
      </c>
      <c r="Z220" s="412"/>
      <c r="AA220" s="415"/>
      <c r="AB220" s="186">
        <f t="shared" si="74"/>
        <v>0</v>
      </c>
      <c r="AC220" s="193">
        <f t="shared" si="75"/>
        <v>0</v>
      </c>
      <c r="AD220" s="422" t="s">
        <v>129</v>
      </c>
      <c r="AE220" s="422" t="s">
        <v>165</v>
      </c>
      <c r="AF220" s="418"/>
    </row>
    <row r="221" spans="2:32" ht="12.75" customHeight="1" x14ac:dyDescent="0.2">
      <c r="B221" s="531"/>
      <c r="C221" s="406"/>
      <c r="D221" s="409"/>
      <c r="E221" s="412"/>
      <c r="F221" s="415"/>
      <c r="G221" s="186">
        <f t="shared" si="67"/>
        <v>0</v>
      </c>
      <c r="H221" s="412"/>
      <c r="I221" s="415"/>
      <c r="J221" s="186">
        <f t="shared" si="68"/>
        <v>0</v>
      </c>
      <c r="K221" s="412"/>
      <c r="L221" s="415"/>
      <c r="M221" s="186">
        <f t="shared" si="69"/>
        <v>0</v>
      </c>
      <c r="N221" s="412"/>
      <c r="O221" s="415"/>
      <c r="P221" s="186">
        <f t="shared" si="70"/>
        <v>0</v>
      </c>
      <c r="Q221" s="412"/>
      <c r="R221" s="415"/>
      <c r="S221" s="186">
        <f t="shared" si="71"/>
        <v>0</v>
      </c>
      <c r="T221" s="412"/>
      <c r="U221" s="415"/>
      <c r="V221" s="186">
        <f t="shared" si="72"/>
        <v>0</v>
      </c>
      <c r="W221" s="412"/>
      <c r="X221" s="415"/>
      <c r="Y221" s="186">
        <f t="shared" si="73"/>
        <v>0</v>
      </c>
      <c r="Z221" s="412"/>
      <c r="AA221" s="415"/>
      <c r="AB221" s="186">
        <f t="shared" si="74"/>
        <v>0</v>
      </c>
      <c r="AC221" s="193">
        <f t="shared" si="75"/>
        <v>0</v>
      </c>
      <c r="AD221" s="422" t="s">
        <v>129</v>
      </c>
      <c r="AE221" s="422" t="s">
        <v>165</v>
      </c>
      <c r="AF221" s="418"/>
    </row>
    <row r="222" spans="2:32" ht="12.75" customHeight="1" x14ac:dyDescent="0.2">
      <c r="B222" s="531"/>
      <c r="C222" s="406"/>
      <c r="D222" s="409"/>
      <c r="E222" s="412"/>
      <c r="F222" s="415"/>
      <c r="G222" s="186">
        <f t="shared" si="67"/>
        <v>0</v>
      </c>
      <c r="H222" s="412"/>
      <c r="I222" s="415"/>
      <c r="J222" s="186">
        <f t="shared" si="68"/>
        <v>0</v>
      </c>
      <c r="K222" s="412"/>
      <c r="L222" s="415"/>
      <c r="M222" s="186">
        <f t="shared" si="69"/>
        <v>0</v>
      </c>
      <c r="N222" s="412"/>
      <c r="O222" s="415"/>
      <c r="P222" s="186">
        <f t="shared" si="70"/>
        <v>0</v>
      </c>
      <c r="Q222" s="412"/>
      <c r="R222" s="415"/>
      <c r="S222" s="186">
        <f t="shared" si="71"/>
        <v>0</v>
      </c>
      <c r="T222" s="412"/>
      <c r="U222" s="415"/>
      <c r="V222" s="186">
        <f t="shared" si="72"/>
        <v>0</v>
      </c>
      <c r="W222" s="412"/>
      <c r="X222" s="415"/>
      <c r="Y222" s="186">
        <f t="shared" si="73"/>
        <v>0</v>
      </c>
      <c r="Z222" s="412"/>
      <c r="AA222" s="415"/>
      <c r="AB222" s="186">
        <f t="shared" si="74"/>
        <v>0</v>
      </c>
      <c r="AC222" s="193">
        <f t="shared" si="75"/>
        <v>0</v>
      </c>
      <c r="AD222" s="422" t="s">
        <v>129</v>
      </c>
      <c r="AE222" s="422" t="s">
        <v>165</v>
      </c>
      <c r="AF222" s="418"/>
    </row>
    <row r="223" spans="2:32" ht="12.75" customHeight="1" thickBot="1" x14ac:dyDescent="0.25">
      <c r="B223" s="532"/>
      <c r="C223" s="407"/>
      <c r="D223" s="410"/>
      <c r="E223" s="413"/>
      <c r="F223" s="416"/>
      <c r="G223" s="187">
        <f t="shared" si="67"/>
        <v>0</v>
      </c>
      <c r="H223" s="413"/>
      <c r="I223" s="416"/>
      <c r="J223" s="187">
        <f t="shared" si="68"/>
        <v>0</v>
      </c>
      <c r="K223" s="413"/>
      <c r="L223" s="416"/>
      <c r="M223" s="187">
        <f t="shared" si="69"/>
        <v>0</v>
      </c>
      <c r="N223" s="413"/>
      <c r="O223" s="416"/>
      <c r="P223" s="187">
        <f t="shared" si="70"/>
        <v>0</v>
      </c>
      <c r="Q223" s="413"/>
      <c r="R223" s="416"/>
      <c r="S223" s="187">
        <f t="shared" si="71"/>
        <v>0</v>
      </c>
      <c r="T223" s="413"/>
      <c r="U223" s="416"/>
      <c r="V223" s="187">
        <f t="shared" si="72"/>
        <v>0</v>
      </c>
      <c r="W223" s="413"/>
      <c r="X223" s="416"/>
      <c r="Y223" s="187">
        <f t="shared" si="73"/>
        <v>0</v>
      </c>
      <c r="Z223" s="413"/>
      <c r="AA223" s="416"/>
      <c r="AB223" s="187">
        <f t="shared" si="74"/>
        <v>0</v>
      </c>
      <c r="AC223" s="194">
        <f t="shared" si="75"/>
        <v>0</v>
      </c>
      <c r="AD223" s="422" t="s">
        <v>129</v>
      </c>
      <c r="AE223" s="422" t="s">
        <v>165</v>
      </c>
      <c r="AF223" s="419"/>
    </row>
    <row r="224" spans="2:32" ht="13.5" thickBot="1" x14ac:dyDescent="0.25">
      <c r="B224" s="533" t="s">
        <v>40</v>
      </c>
      <c r="C224" s="533"/>
      <c r="D224" s="533"/>
      <c r="E224" s="539">
        <f>SUM(G204:G223)</f>
        <v>0</v>
      </c>
      <c r="F224" s="539"/>
      <c r="G224" s="539"/>
      <c r="H224" s="539">
        <f>SUM(J204:J223)</f>
        <v>0</v>
      </c>
      <c r="I224" s="539"/>
      <c r="J224" s="539"/>
      <c r="K224" s="539">
        <f>SUM(M204:M223)</f>
        <v>0</v>
      </c>
      <c r="L224" s="539"/>
      <c r="M224" s="539"/>
      <c r="N224" s="539">
        <f>SUM(P204:P223)</f>
        <v>0</v>
      </c>
      <c r="O224" s="539"/>
      <c r="P224" s="539"/>
      <c r="Q224" s="539">
        <f>SUM(S204:S223)</f>
        <v>0</v>
      </c>
      <c r="R224" s="539"/>
      <c r="S224" s="539"/>
      <c r="T224" s="539">
        <f>SUM(V204:V223)</f>
        <v>0</v>
      </c>
      <c r="U224" s="539"/>
      <c r="V224" s="539"/>
      <c r="W224" s="539">
        <f>SUM(Y204:Y223)</f>
        <v>0</v>
      </c>
      <c r="X224" s="539"/>
      <c r="Y224" s="539"/>
      <c r="Z224" s="539">
        <f>SUM(AB204:AB223)</f>
        <v>0</v>
      </c>
      <c r="AA224" s="539"/>
      <c r="AB224" s="539"/>
      <c r="AC224" s="188">
        <f>SUM(AC204:AC223)</f>
        <v>0</v>
      </c>
      <c r="AD224" s="165"/>
      <c r="AE224" s="165"/>
      <c r="AF224" s="166"/>
    </row>
    <row r="225" spans="2:32" s="21" customFormat="1" x14ac:dyDescent="0.2">
      <c r="B225" s="8"/>
      <c r="C225" s="9"/>
      <c r="D225" s="9"/>
      <c r="E225" s="9"/>
      <c r="F225" s="6"/>
      <c r="G225" s="6"/>
      <c r="H225" s="6"/>
      <c r="I225" s="6"/>
      <c r="J225" s="6"/>
      <c r="K225" s="6"/>
      <c r="AA225" s="32"/>
      <c r="AB225" s="32"/>
      <c r="AC225" s="32"/>
      <c r="AD225" s="32"/>
      <c r="AE225" s="32"/>
      <c r="AF225" s="32"/>
    </row>
    <row r="226" spans="2:32" s="21" customFormat="1" ht="13.5" thickBot="1" x14ac:dyDescent="0.25">
      <c r="B226" s="8"/>
      <c r="C226" s="9"/>
      <c r="D226" s="9"/>
      <c r="E226" s="9"/>
      <c r="F226" s="6"/>
      <c r="G226" s="6"/>
      <c r="H226" s="6"/>
      <c r="I226" s="6"/>
      <c r="J226" s="6"/>
      <c r="K226" s="6"/>
      <c r="AA226" s="32"/>
      <c r="AB226" s="32"/>
      <c r="AC226" s="32"/>
      <c r="AD226" s="32"/>
      <c r="AE226" s="32"/>
      <c r="AF226" s="32"/>
    </row>
    <row r="227" spans="2:32" s="21" customFormat="1" ht="13.5" customHeight="1" thickBot="1" x14ac:dyDescent="0.25">
      <c r="B227" s="530" t="s">
        <v>17</v>
      </c>
      <c r="C227" s="533" t="s">
        <v>27</v>
      </c>
      <c r="D227" s="533"/>
      <c r="E227" s="533" t="s">
        <v>28</v>
      </c>
      <c r="F227" s="533"/>
      <c r="G227" s="533"/>
      <c r="H227" s="534" t="s">
        <v>29</v>
      </c>
      <c r="I227" s="534"/>
      <c r="J227" s="534"/>
      <c r="K227" s="533" t="s">
        <v>30</v>
      </c>
      <c r="L227" s="533"/>
      <c r="M227" s="533"/>
      <c r="N227" s="533" t="s">
        <v>31</v>
      </c>
      <c r="O227" s="533"/>
      <c r="P227" s="533"/>
      <c r="Q227" s="533" t="s">
        <v>32</v>
      </c>
      <c r="R227" s="533"/>
      <c r="S227" s="533"/>
      <c r="T227" s="533" t="s">
        <v>33</v>
      </c>
      <c r="U227" s="533"/>
      <c r="V227" s="533"/>
      <c r="W227" s="533" t="s">
        <v>34</v>
      </c>
      <c r="X227" s="533"/>
      <c r="Y227" s="533"/>
      <c r="Z227" s="533" t="s">
        <v>35</v>
      </c>
      <c r="AA227" s="533"/>
      <c r="AB227" s="533"/>
      <c r="AC227" s="535" t="s">
        <v>22</v>
      </c>
      <c r="AD227" s="535" t="s">
        <v>134</v>
      </c>
      <c r="AE227" s="537" t="s">
        <v>135</v>
      </c>
      <c r="AF227" s="535" t="s">
        <v>128</v>
      </c>
    </row>
    <row r="228" spans="2:32" s="21" customFormat="1" ht="12.75" customHeight="1" thickBot="1" x14ac:dyDescent="0.25">
      <c r="B228" s="531"/>
      <c r="C228" s="158"/>
      <c r="D228" s="159"/>
      <c r="E228" s="154" t="s">
        <v>42</v>
      </c>
      <c r="F228" s="155" t="s">
        <v>43</v>
      </c>
      <c r="G228" s="156" t="s">
        <v>22</v>
      </c>
      <c r="H228" s="154" t="s">
        <v>42</v>
      </c>
      <c r="I228" s="155" t="s">
        <v>43</v>
      </c>
      <c r="J228" s="156" t="s">
        <v>22</v>
      </c>
      <c r="K228" s="154" t="s">
        <v>42</v>
      </c>
      <c r="L228" s="155" t="s">
        <v>43</v>
      </c>
      <c r="M228" s="156" t="s">
        <v>22</v>
      </c>
      <c r="N228" s="154" t="s">
        <v>42</v>
      </c>
      <c r="O228" s="155" t="s">
        <v>43</v>
      </c>
      <c r="P228" s="156" t="s">
        <v>22</v>
      </c>
      <c r="Q228" s="154" t="s">
        <v>42</v>
      </c>
      <c r="R228" s="155" t="s">
        <v>43</v>
      </c>
      <c r="S228" s="156" t="s">
        <v>22</v>
      </c>
      <c r="T228" s="154" t="s">
        <v>42</v>
      </c>
      <c r="U228" s="155" t="s">
        <v>43</v>
      </c>
      <c r="V228" s="156" t="s">
        <v>22</v>
      </c>
      <c r="W228" s="154" t="s">
        <v>42</v>
      </c>
      <c r="X228" s="155" t="s">
        <v>43</v>
      </c>
      <c r="Y228" s="156" t="s">
        <v>22</v>
      </c>
      <c r="Z228" s="154" t="s">
        <v>42</v>
      </c>
      <c r="AA228" s="155" t="s">
        <v>43</v>
      </c>
      <c r="AB228" s="156" t="s">
        <v>22</v>
      </c>
      <c r="AC228" s="535"/>
      <c r="AD228" s="536"/>
      <c r="AE228" s="538"/>
      <c r="AF228" s="536"/>
    </row>
    <row r="229" spans="2:32" ht="15.75" customHeight="1" x14ac:dyDescent="0.2">
      <c r="B229" s="531"/>
      <c r="C229" s="405"/>
      <c r="D229" s="408"/>
      <c r="E229" s="411"/>
      <c r="F229" s="414"/>
      <c r="G229" s="185">
        <f t="shared" ref="G229:G248" si="76">E229*F229</f>
        <v>0</v>
      </c>
      <c r="H229" s="411"/>
      <c r="I229" s="414"/>
      <c r="J229" s="185">
        <f t="shared" ref="J229:J248" si="77">H229*I229</f>
        <v>0</v>
      </c>
      <c r="K229" s="411"/>
      <c r="L229" s="414"/>
      <c r="M229" s="185">
        <f t="shared" ref="M229:M248" si="78">K229*L229</f>
        <v>0</v>
      </c>
      <c r="N229" s="411"/>
      <c r="O229" s="414"/>
      <c r="P229" s="185">
        <f t="shared" ref="P229:P248" si="79">N229*O229</f>
        <v>0</v>
      </c>
      <c r="Q229" s="411"/>
      <c r="R229" s="414"/>
      <c r="S229" s="185">
        <f t="shared" ref="S229:S248" si="80">Q229*R229</f>
        <v>0</v>
      </c>
      <c r="T229" s="411"/>
      <c r="U229" s="414"/>
      <c r="V229" s="185">
        <f t="shared" ref="V229:V248" si="81">T229*U229</f>
        <v>0</v>
      </c>
      <c r="W229" s="411"/>
      <c r="X229" s="414"/>
      <c r="Y229" s="185">
        <f t="shared" ref="Y229:Y248" si="82">W229*X229</f>
        <v>0</v>
      </c>
      <c r="Z229" s="411"/>
      <c r="AA229" s="414"/>
      <c r="AB229" s="185">
        <f t="shared" ref="AB229:AB248" si="83">Z229*AA229</f>
        <v>0</v>
      </c>
      <c r="AC229" s="192">
        <f t="shared" ref="AC229:AC248" si="84">AB229+Y229+V229+S229+P229+M229+J229+G229</f>
        <v>0</v>
      </c>
      <c r="AD229" s="421" t="s">
        <v>129</v>
      </c>
      <c r="AE229" s="421" t="s">
        <v>165</v>
      </c>
      <c r="AF229" s="417"/>
    </row>
    <row r="230" spans="2:32" ht="12.95" customHeight="1" x14ac:dyDescent="0.2">
      <c r="B230" s="531"/>
      <c r="C230" s="406"/>
      <c r="D230" s="409"/>
      <c r="E230" s="412"/>
      <c r="F230" s="415"/>
      <c r="G230" s="186">
        <f t="shared" si="76"/>
        <v>0</v>
      </c>
      <c r="H230" s="412"/>
      <c r="I230" s="415"/>
      <c r="J230" s="186">
        <f t="shared" si="77"/>
        <v>0</v>
      </c>
      <c r="K230" s="412"/>
      <c r="L230" s="415"/>
      <c r="M230" s="186">
        <f t="shared" si="78"/>
        <v>0</v>
      </c>
      <c r="N230" s="412"/>
      <c r="O230" s="415"/>
      <c r="P230" s="186">
        <f t="shared" si="79"/>
        <v>0</v>
      </c>
      <c r="Q230" s="412"/>
      <c r="R230" s="415"/>
      <c r="S230" s="186">
        <f t="shared" si="80"/>
        <v>0</v>
      </c>
      <c r="T230" s="412"/>
      <c r="U230" s="415"/>
      <c r="V230" s="186">
        <f t="shared" si="81"/>
        <v>0</v>
      </c>
      <c r="W230" s="412"/>
      <c r="X230" s="415"/>
      <c r="Y230" s="186">
        <f t="shared" si="82"/>
        <v>0</v>
      </c>
      <c r="Z230" s="412"/>
      <c r="AA230" s="415"/>
      <c r="AB230" s="186">
        <f t="shared" si="83"/>
        <v>0</v>
      </c>
      <c r="AC230" s="193">
        <f t="shared" si="84"/>
        <v>0</v>
      </c>
      <c r="AD230" s="422" t="s">
        <v>129</v>
      </c>
      <c r="AE230" s="422" t="s">
        <v>165</v>
      </c>
      <c r="AF230" s="418"/>
    </row>
    <row r="231" spans="2:32" ht="12.75" customHeight="1" x14ac:dyDescent="0.2">
      <c r="B231" s="531"/>
      <c r="C231" s="406"/>
      <c r="D231" s="409"/>
      <c r="E231" s="412"/>
      <c r="F231" s="415"/>
      <c r="G231" s="186">
        <f t="shared" si="76"/>
        <v>0</v>
      </c>
      <c r="H231" s="412"/>
      <c r="I231" s="415"/>
      <c r="J231" s="186">
        <f t="shared" si="77"/>
        <v>0</v>
      </c>
      <c r="K231" s="412"/>
      <c r="L231" s="415"/>
      <c r="M231" s="186">
        <f t="shared" si="78"/>
        <v>0</v>
      </c>
      <c r="N231" s="412"/>
      <c r="O231" s="415"/>
      <c r="P231" s="186">
        <f t="shared" si="79"/>
        <v>0</v>
      </c>
      <c r="Q231" s="412"/>
      <c r="R231" s="415"/>
      <c r="S231" s="186">
        <f t="shared" si="80"/>
        <v>0</v>
      </c>
      <c r="T231" s="412"/>
      <c r="U231" s="415"/>
      <c r="V231" s="186">
        <f t="shared" si="81"/>
        <v>0</v>
      </c>
      <c r="W231" s="412"/>
      <c r="X231" s="415"/>
      <c r="Y231" s="186">
        <f t="shared" si="82"/>
        <v>0</v>
      </c>
      <c r="Z231" s="412"/>
      <c r="AA231" s="415"/>
      <c r="AB231" s="186">
        <f t="shared" si="83"/>
        <v>0</v>
      </c>
      <c r="AC231" s="193">
        <f t="shared" si="84"/>
        <v>0</v>
      </c>
      <c r="AD231" s="422" t="s">
        <v>129</v>
      </c>
      <c r="AE231" s="422" t="s">
        <v>165</v>
      </c>
      <c r="AF231" s="418"/>
    </row>
    <row r="232" spans="2:32" ht="12.75" customHeight="1" x14ac:dyDescent="0.2">
      <c r="B232" s="531"/>
      <c r="C232" s="406"/>
      <c r="D232" s="409"/>
      <c r="E232" s="412"/>
      <c r="F232" s="415"/>
      <c r="G232" s="186">
        <f t="shared" si="76"/>
        <v>0</v>
      </c>
      <c r="H232" s="412"/>
      <c r="I232" s="415"/>
      <c r="J232" s="186">
        <f t="shared" si="77"/>
        <v>0</v>
      </c>
      <c r="K232" s="412"/>
      <c r="L232" s="415"/>
      <c r="M232" s="186">
        <f t="shared" si="78"/>
        <v>0</v>
      </c>
      <c r="N232" s="412"/>
      <c r="O232" s="415"/>
      <c r="P232" s="186">
        <f t="shared" si="79"/>
        <v>0</v>
      </c>
      <c r="Q232" s="412"/>
      <c r="R232" s="415"/>
      <c r="S232" s="186">
        <f t="shared" si="80"/>
        <v>0</v>
      </c>
      <c r="T232" s="412"/>
      <c r="U232" s="415"/>
      <c r="V232" s="186">
        <f t="shared" si="81"/>
        <v>0</v>
      </c>
      <c r="W232" s="412"/>
      <c r="X232" s="415"/>
      <c r="Y232" s="186">
        <f t="shared" si="82"/>
        <v>0</v>
      </c>
      <c r="Z232" s="412"/>
      <c r="AA232" s="415"/>
      <c r="AB232" s="186">
        <f t="shared" si="83"/>
        <v>0</v>
      </c>
      <c r="AC232" s="193">
        <f t="shared" si="84"/>
        <v>0</v>
      </c>
      <c r="AD232" s="422" t="s">
        <v>129</v>
      </c>
      <c r="AE232" s="422" t="s">
        <v>165</v>
      </c>
      <c r="AF232" s="418"/>
    </row>
    <row r="233" spans="2:32" ht="12.75" customHeight="1" x14ac:dyDescent="0.2">
      <c r="B233" s="531"/>
      <c r="C233" s="406"/>
      <c r="D233" s="409"/>
      <c r="E233" s="412"/>
      <c r="F233" s="415"/>
      <c r="G233" s="186">
        <f t="shared" si="76"/>
        <v>0</v>
      </c>
      <c r="H233" s="412"/>
      <c r="I233" s="415"/>
      <c r="J233" s="186">
        <f t="shared" si="77"/>
        <v>0</v>
      </c>
      <c r="K233" s="412"/>
      <c r="L233" s="415"/>
      <c r="M233" s="186">
        <f t="shared" si="78"/>
        <v>0</v>
      </c>
      <c r="N233" s="412"/>
      <c r="O233" s="415"/>
      <c r="P233" s="186">
        <f t="shared" si="79"/>
        <v>0</v>
      </c>
      <c r="Q233" s="412"/>
      <c r="R233" s="415"/>
      <c r="S233" s="186">
        <f t="shared" si="80"/>
        <v>0</v>
      </c>
      <c r="T233" s="412"/>
      <c r="U233" s="415"/>
      <c r="V233" s="186">
        <f t="shared" si="81"/>
        <v>0</v>
      </c>
      <c r="W233" s="412"/>
      <c r="X233" s="415"/>
      <c r="Y233" s="186">
        <f t="shared" si="82"/>
        <v>0</v>
      </c>
      <c r="Z233" s="412"/>
      <c r="AA233" s="415"/>
      <c r="AB233" s="186">
        <f t="shared" si="83"/>
        <v>0</v>
      </c>
      <c r="AC233" s="193">
        <f t="shared" si="84"/>
        <v>0</v>
      </c>
      <c r="AD233" s="422" t="s">
        <v>129</v>
      </c>
      <c r="AE233" s="422" t="s">
        <v>165</v>
      </c>
      <c r="AF233" s="418"/>
    </row>
    <row r="234" spans="2:32" ht="12.75" customHeight="1" x14ac:dyDescent="0.2">
      <c r="B234" s="531"/>
      <c r="C234" s="406"/>
      <c r="D234" s="409"/>
      <c r="E234" s="412"/>
      <c r="F234" s="415"/>
      <c r="G234" s="186">
        <f t="shared" si="76"/>
        <v>0</v>
      </c>
      <c r="H234" s="412"/>
      <c r="I234" s="415"/>
      <c r="J234" s="186">
        <f t="shared" si="77"/>
        <v>0</v>
      </c>
      <c r="K234" s="412"/>
      <c r="L234" s="415"/>
      <c r="M234" s="186">
        <f t="shared" si="78"/>
        <v>0</v>
      </c>
      <c r="N234" s="412"/>
      <c r="O234" s="415"/>
      <c r="P234" s="186">
        <f t="shared" si="79"/>
        <v>0</v>
      </c>
      <c r="Q234" s="412"/>
      <c r="R234" s="415"/>
      <c r="S234" s="186">
        <f t="shared" si="80"/>
        <v>0</v>
      </c>
      <c r="T234" s="412"/>
      <c r="U234" s="415"/>
      <c r="V234" s="186">
        <f t="shared" si="81"/>
        <v>0</v>
      </c>
      <c r="W234" s="412"/>
      <c r="X234" s="415"/>
      <c r="Y234" s="186">
        <f t="shared" si="82"/>
        <v>0</v>
      </c>
      <c r="Z234" s="412"/>
      <c r="AA234" s="415"/>
      <c r="AB234" s="186">
        <f t="shared" si="83"/>
        <v>0</v>
      </c>
      <c r="AC234" s="193">
        <f t="shared" si="84"/>
        <v>0</v>
      </c>
      <c r="AD234" s="422" t="s">
        <v>129</v>
      </c>
      <c r="AE234" s="422" t="s">
        <v>165</v>
      </c>
      <c r="AF234" s="418"/>
    </row>
    <row r="235" spans="2:32" ht="12.75" customHeight="1" x14ac:dyDescent="0.2">
      <c r="B235" s="531"/>
      <c r="C235" s="406"/>
      <c r="D235" s="409"/>
      <c r="E235" s="412"/>
      <c r="F235" s="415"/>
      <c r="G235" s="186">
        <f t="shared" si="76"/>
        <v>0</v>
      </c>
      <c r="H235" s="412"/>
      <c r="I235" s="415"/>
      <c r="J235" s="186">
        <f t="shared" si="77"/>
        <v>0</v>
      </c>
      <c r="K235" s="412"/>
      <c r="L235" s="415"/>
      <c r="M235" s="186">
        <f t="shared" si="78"/>
        <v>0</v>
      </c>
      <c r="N235" s="412"/>
      <c r="O235" s="415"/>
      <c r="P235" s="186">
        <f t="shared" si="79"/>
        <v>0</v>
      </c>
      <c r="Q235" s="412"/>
      <c r="R235" s="415"/>
      <c r="S235" s="186">
        <f t="shared" si="80"/>
        <v>0</v>
      </c>
      <c r="T235" s="412"/>
      <c r="U235" s="415"/>
      <c r="V235" s="186">
        <f t="shared" si="81"/>
        <v>0</v>
      </c>
      <c r="W235" s="412"/>
      <c r="X235" s="415"/>
      <c r="Y235" s="186">
        <f t="shared" si="82"/>
        <v>0</v>
      </c>
      <c r="Z235" s="412"/>
      <c r="AA235" s="415"/>
      <c r="AB235" s="186">
        <f t="shared" si="83"/>
        <v>0</v>
      </c>
      <c r="AC235" s="193">
        <f t="shared" si="84"/>
        <v>0</v>
      </c>
      <c r="AD235" s="422" t="s">
        <v>129</v>
      </c>
      <c r="AE235" s="422" t="s">
        <v>165</v>
      </c>
      <c r="AF235" s="418"/>
    </row>
    <row r="236" spans="2:32" ht="12.75" customHeight="1" x14ac:dyDescent="0.2">
      <c r="B236" s="531"/>
      <c r="C236" s="406"/>
      <c r="D236" s="409"/>
      <c r="E236" s="412"/>
      <c r="F236" s="415"/>
      <c r="G236" s="186">
        <f t="shared" si="76"/>
        <v>0</v>
      </c>
      <c r="H236" s="412"/>
      <c r="I236" s="415"/>
      <c r="J236" s="186">
        <f t="shared" si="77"/>
        <v>0</v>
      </c>
      <c r="K236" s="412"/>
      <c r="L236" s="415"/>
      <c r="M236" s="186">
        <f t="shared" si="78"/>
        <v>0</v>
      </c>
      <c r="N236" s="412"/>
      <c r="O236" s="415"/>
      <c r="P236" s="186">
        <f t="shared" si="79"/>
        <v>0</v>
      </c>
      <c r="Q236" s="412"/>
      <c r="R236" s="415"/>
      <c r="S236" s="186">
        <f t="shared" si="80"/>
        <v>0</v>
      </c>
      <c r="T236" s="412"/>
      <c r="U236" s="415"/>
      <c r="V236" s="186">
        <f t="shared" si="81"/>
        <v>0</v>
      </c>
      <c r="W236" s="412"/>
      <c r="X236" s="415"/>
      <c r="Y236" s="186">
        <f t="shared" si="82"/>
        <v>0</v>
      </c>
      <c r="Z236" s="412"/>
      <c r="AA236" s="415"/>
      <c r="AB236" s="186">
        <f t="shared" si="83"/>
        <v>0</v>
      </c>
      <c r="AC236" s="193">
        <f t="shared" si="84"/>
        <v>0</v>
      </c>
      <c r="AD236" s="422" t="s">
        <v>129</v>
      </c>
      <c r="AE236" s="422" t="s">
        <v>165</v>
      </c>
      <c r="AF236" s="418"/>
    </row>
    <row r="237" spans="2:32" ht="12.75" customHeight="1" x14ac:dyDescent="0.2">
      <c r="B237" s="531"/>
      <c r="C237" s="406"/>
      <c r="D237" s="409"/>
      <c r="E237" s="412"/>
      <c r="F237" s="415"/>
      <c r="G237" s="186">
        <f t="shared" si="76"/>
        <v>0</v>
      </c>
      <c r="H237" s="412"/>
      <c r="I237" s="415"/>
      <c r="J237" s="186">
        <f t="shared" si="77"/>
        <v>0</v>
      </c>
      <c r="K237" s="412"/>
      <c r="L237" s="415"/>
      <c r="M237" s="186">
        <f t="shared" si="78"/>
        <v>0</v>
      </c>
      <c r="N237" s="412"/>
      <c r="O237" s="415"/>
      <c r="P237" s="186">
        <f t="shared" si="79"/>
        <v>0</v>
      </c>
      <c r="Q237" s="412"/>
      <c r="R237" s="415"/>
      <c r="S237" s="186">
        <f t="shared" si="80"/>
        <v>0</v>
      </c>
      <c r="T237" s="412"/>
      <c r="U237" s="415"/>
      <c r="V237" s="186">
        <f t="shared" si="81"/>
        <v>0</v>
      </c>
      <c r="W237" s="412"/>
      <c r="X237" s="415"/>
      <c r="Y237" s="186">
        <f t="shared" si="82"/>
        <v>0</v>
      </c>
      <c r="Z237" s="412"/>
      <c r="AA237" s="415"/>
      <c r="AB237" s="186">
        <f t="shared" si="83"/>
        <v>0</v>
      </c>
      <c r="AC237" s="193">
        <f t="shared" si="84"/>
        <v>0</v>
      </c>
      <c r="AD237" s="422" t="s">
        <v>129</v>
      </c>
      <c r="AE237" s="422" t="s">
        <v>165</v>
      </c>
      <c r="AF237" s="418"/>
    </row>
    <row r="238" spans="2:32" ht="12.75" customHeight="1" x14ac:dyDescent="0.2">
      <c r="B238" s="531"/>
      <c r="C238" s="406"/>
      <c r="D238" s="409"/>
      <c r="E238" s="412"/>
      <c r="F238" s="415"/>
      <c r="G238" s="186">
        <f t="shared" si="76"/>
        <v>0</v>
      </c>
      <c r="H238" s="412"/>
      <c r="I238" s="415"/>
      <c r="J238" s="186">
        <f t="shared" si="77"/>
        <v>0</v>
      </c>
      <c r="K238" s="412"/>
      <c r="L238" s="415"/>
      <c r="M238" s="186">
        <f t="shared" si="78"/>
        <v>0</v>
      </c>
      <c r="N238" s="412"/>
      <c r="O238" s="415"/>
      <c r="P238" s="186">
        <f t="shared" si="79"/>
        <v>0</v>
      </c>
      <c r="Q238" s="412"/>
      <c r="R238" s="415"/>
      <c r="S238" s="186">
        <f t="shared" si="80"/>
        <v>0</v>
      </c>
      <c r="T238" s="412"/>
      <c r="U238" s="415"/>
      <c r="V238" s="186">
        <f t="shared" si="81"/>
        <v>0</v>
      </c>
      <c r="W238" s="412"/>
      <c r="X238" s="415"/>
      <c r="Y238" s="186">
        <f t="shared" si="82"/>
        <v>0</v>
      </c>
      <c r="Z238" s="412"/>
      <c r="AA238" s="415"/>
      <c r="AB238" s="186">
        <f t="shared" si="83"/>
        <v>0</v>
      </c>
      <c r="AC238" s="193">
        <f t="shared" si="84"/>
        <v>0</v>
      </c>
      <c r="AD238" s="422" t="s">
        <v>129</v>
      </c>
      <c r="AE238" s="422" t="s">
        <v>165</v>
      </c>
      <c r="AF238" s="418"/>
    </row>
    <row r="239" spans="2:32" ht="12.75" customHeight="1" x14ac:dyDescent="0.2">
      <c r="B239" s="531"/>
      <c r="C239" s="406"/>
      <c r="D239" s="409"/>
      <c r="E239" s="412"/>
      <c r="F239" s="415"/>
      <c r="G239" s="186">
        <f t="shared" si="76"/>
        <v>0</v>
      </c>
      <c r="H239" s="412"/>
      <c r="I239" s="415"/>
      <c r="J239" s="186">
        <f t="shared" si="77"/>
        <v>0</v>
      </c>
      <c r="K239" s="412"/>
      <c r="L239" s="415"/>
      <c r="M239" s="186">
        <f t="shared" si="78"/>
        <v>0</v>
      </c>
      <c r="N239" s="412"/>
      <c r="O239" s="415"/>
      <c r="P239" s="186">
        <f t="shared" si="79"/>
        <v>0</v>
      </c>
      <c r="Q239" s="412"/>
      <c r="R239" s="415"/>
      <c r="S239" s="186">
        <f t="shared" si="80"/>
        <v>0</v>
      </c>
      <c r="T239" s="412"/>
      <c r="U239" s="415"/>
      <c r="V239" s="186">
        <f t="shared" si="81"/>
        <v>0</v>
      </c>
      <c r="W239" s="412"/>
      <c r="X239" s="415"/>
      <c r="Y239" s="186">
        <f t="shared" si="82"/>
        <v>0</v>
      </c>
      <c r="Z239" s="412"/>
      <c r="AA239" s="415"/>
      <c r="AB239" s="186">
        <f t="shared" si="83"/>
        <v>0</v>
      </c>
      <c r="AC239" s="193">
        <f t="shared" si="84"/>
        <v>0</v>
      </c>
      <c r="AD239" s="422" t="s">
        <v>129</v>
      </c>
      <c r="AE239" s="422" t="s">
        <v>165</v>
      </c>
      <c r="AF239" s="418"/>
    </row>
    <row r="240" spans="2:32" ht="12.75" customHeight="1" x14ac:dyDescent="0.2">
      <c r="B240" s="531"/>
      <c r="C240" s="406"/>
      <c r="D240" s="409"/>
      <c r="E240" s="412"/>
      <c r="F240" s="415"/>
      <c r="G240" s="186">
        <f t="shared" si="76"/>
        <v>0</v>
      </c>
      <c r="H240" s="412"/>
      <c r="I240" s="415"/>
      <c r="J240" s="186">
        <f t="shared" si="77"/>
        <v>0</v>
      </c>
      <c r="K240" s="412"/>
      <c r="L240" s="415"/>
      <c r="M240" s="186">
        <f t="shared" si="78"/>
        <v>0</v>
      </c>
      <c r="N240" s="412"/>
      <c r="O240" s="415"/>
      <c r="P240" s="186">
        <f t="shared" si="79"/>
        <v>0</v>
      </c>
      <c r="Q240" s="412"/>
      <c r="R240" s="415"/>
      <c r="S240" s="186">
        <f t="shared" si="80"/>
        <v>0</v>
      </c>
      <c r="T240" s="412"/>
      <c r="U240" s="415"/>
      <c r="V240" s="186">
        <f t="shared" si="81"/>
        <v>0</v>
      </c>
      <c r="W240" s="412"/>
      <c r="X240" s="415"/>
      <c r="Y240" s="186">
        <f t="shared" si="82"/>
        <v>0</v>
      </c>
      <c r="Z240" s="412"/>
      <c r="AA240" s="415"/>
      <c r="AB240" s="186">
        <f t="shared" si="83"/>
        <v>0</v>
      </c>
      <c r="AC240" s="193">
        <f t="shared" si="84"/>
        <v>0</v>
      </c>
      <c r="AD240" s="422" t="s">
        <v>129</v>
      </c>
      <c r="AE240" s="422" t="s">
        <v>165</v>
      </c>
      <c r="AF240" s="418"/>
    </row>
    <row r="241" spans="2:32" ht="12.75" customHeight="1" x14ac:dyDescent="0.2">
      <c r="B241" s="531"/>
      <c r="C241" s="406"/>
      <c r="D241" s="409"/>
      <c r="E241" s="412"/>
      <c r="F241" s="415"/>
      <c r="G241" s="186">
        <f t="shared" si="76"/>
        <v>0</v>
      </c>
      <c r="H241" s="412"/>
      <c r="I241" s="415"/>
      <c r="J241" s="186">
        <f t="shared" si="77"/>
        <v>0</v>
      </c>
      <c r="K241" s="412"/>
      <c r="L241" s="415"/>
      <c r="M241" s="186">
        <f t="shared" si="78"/>
        <v>0</v>
      </c>
      <c r="N241" s="412"/>
      <c r="O241" s="415"/>
      <c r="P241" s="186">
        <f t="shared" si="79"/>
        <v>0</v>
      </c>
      <c r="Q241" s="412"/>
      <c r="R241" s="415"/>
      <c r="S241" s="186">
        <f t="shared" si="80"/>
        <v>0</v>
      </c>
      <c r="T241" s="412"/>
      <c r="U241" s="415"/>
      <c r="V241" s="186">
        <f t="shared" si="81"/>
        <v>0</v>
      </c>
      <c r="W241" s="412"/>
      <c r="X241" s="415"/>
      <c r="Y241" s="186">
        <f t="shared" si="82"/>
        <v>0</v>
      </c>
      <c r="Z241" s="412"/>
      <c r="AA241" s="415"/>
      <c r="AB241" s="186">
        <f t="shared" si="83"/>
        <v>0</v>
      </c>
      <c r="AC241" s="193">
        <f t="shared" si="84"/>
        <v>0</v>
      </c>
      <c r="AD241" s="422" t="s">
        <v>129</v>
      </c>
      <c r="AE241" s="422" t="s">
        <v>165</v>
      </c>
      <c r="AF241" s="418"/>
    </row>
    <row r="242" spans="2:32" ht="12.95" customHeight="1" x14ac:dyDescent="0.2">
      <c r="B242" s="531"/>
      <c r="C242" s="406"/>
      <c r="D242" s="409"/>
      <c r="E242" s="412"/>
      <c r="F242" s="415"/>
      <c r="G242" s="186">
        <f t="shared" si="76"/>
        <v>0</v>
      </c>
      <c r="H242" s="412"/>
      <c r="I242" s="415"/>
      <c r="J242" s="186">
        <f t="shared" si="77"/>
        <v>0</v>
      </c>
      <c r="K242" s="412"/>
      <c r="L242" s="415"/>
      <c r="M242" s="186">
        <f t="shared" si="78"/>
        <v>0</v>
      </c>
      <c r="N242" s="412"/>
      <c r="O242" s="415"/>
      <c r="P242" s="186">
        <f t="shared" si="79"/>
        <v>0</v>
      </c>
      <c r="Q242" s="412"/>
      <c r="R242" s="415"/>
      <c r="S242" s="186">
        <f t="shared" si="80"/>
        <v>0</v>
      </c>
      <c r="T242" s="412"/>
      <c r="U242" s="415"/>
      <c r="V242" s="186">
        <f t="shared" si="81"/>
        <v>0</v>
      </c>
      <c r="W242" s="412"/>
      <c r="X242" s="415"/>
      <c r="Y242" s="186">
        <f t="shared" si="82"/>
        <v>0</v>
      </c>
      <c r="Z242" s="412"/>
      <c r="AA242" s="415"/>
      <c r="AB242" s="186">
        <f t="shared" si="83"/>
        <v>0</v>
      </c>
      <c r="AC242" s="193">
        <f t="shared" si="84"/>
        <v>0</v>
      </c>
      <c r="AD242" s="422" t="s">
        <v>129</v>
      </c>
      <c r="AE242" s="422" t="s">
        <v>165</v>
      </c>
      <c r="AF242" s="418"/>
    </row>
    <row r="243" spans="2:32" ht="12.95" customHeight="1" x14ac:dyDescent="0.2">
      <c r="B243" s="531"/>
      <c r="C243" s="406"/>
      <c r="D243" s="409"/>
      <c r="E243" s="412"/>
      <c r="F243" s="415"/>
      <c r="G243" s="186">
        <f t="shared" si="76"/>
        <v>0</v>
      </c>
      <c r="H243" s="412"/>
      <c r="I243" s="415"/>
      <c r="J243" s="186">
        <f t="shared" si="77"/>
        <v>0</v>
      </c>
      <c r="K243" s="412"/>
      <c r="L243" s="415"/>
      <c r="M243" s="186">
        <f t="shared" si="78"/>
        <v>0</v>
      </c>
      <c r="N243" s="412"/>
      <c r="O243" s="415"/>
      <c r="P243" s="186">
        <f t="shared" si="79"/>
        <v>0</v>
      </c>
      <c r="Q243" s="412"/>
      <c r="R243" s="415"/>
      <c r="S243" s="186">
        <f t="shared" si="80"/>
        <v>0</v>
      </c>
      <c r="T243" s="412"/>
      <c r="U243" s="415"/>
      <c r="V243" s="186">
        <f t="shared" si="81"/>
        <v>0</v>
      </c>
      <c r="W243" s="412"/>
      <c r="X243" s="415"/>
      <c r="Y243" s="186">
        <f t="shared" si="82"/>
        <v>0</v>
      </c>
      <c r="Z243" s="412"/>
      <c r="AA243" s="415"/>
      <c r="AB243" s="186">
        <f t="shared" si="83"/>
        <v>0</v>
      </c>
      <c r="AC243" s="193">
        <f t="shared" si="84"/>
        <v>0</v>
      </c>
      <c r="AD243" s="422" t="s">
        <v>129</v>
      </c>
      <c r="AE243" s="422" t="s">
        <v>165</v>
      </c>
      <c r="AF243" s="418"/>
    </row>
    <row r="244" spans="2:32" ht="12.95" customHeight="1" x14ac:dyDescent="0.2">
      <c r="B244" s="531"/>
      <c r="C244" s="406"/>
      <c r="D244" s="409"/>
      <c r="E244" s="412"/>
      <c r="F244" s="415"/>
      <c r="G244" s="186">
        <f t="shared" si="76"/>
        <v>0</v>
      </c>
      <c r="H244" s="412"/>
      <c r="I244" s="415"/>
      <c r="J244" s="186">
        <f t="shared" si="77"/>
        <v>0</v>
      </c>
      <c r="K244" s="412"/>
      <c r="L244" s="415"/>
      <c r="M244" s="186">
        <f t="shared" si="78"/>
        <v>0</v>
      </c>
      <c r="N244" s="412"/>
      <c r="O244" s="415"/>
      <c r="P244" s="186">
        <f t="shared" si="79"/>
        <v>0</v>
      </c>
      <c r="Q244" s="412"/>
      <c r="R244" s="415"/>
      <c r="S244" s="186">
        <f t="shared" si="80"/>
        <v>0</v>
      </c>
      <c r="T244" s="412"/>
      <c r="U244" s="415"/>
      <c r="V244" s="186">
        <f t="shared" si="81"/>
        <v>0</v>
      </c>
      <c r="W244" s="412"/>
      <c r="X244" s="415"/>
      <c r="Y244" s="186">
        <f t="shared" si="82"/>
        <v>0</v>
      </c>
      <c r="Z244" s="412"/>
      <c r="AA244" s="415"/>
      <c r="AB244" s="186">
        <f t="shared" si="83"/>
        <v>0</v>
      </c>
      <c r="AC244" s="193">
        <f t="shared" si="84"/>
        <v>0</v>
      </c>
      <c r="AD244" s="422" t="s">
        <v>129</v>
      </c>
      <c r="AE244" s="422" t="s">
        <v>165</v>
      </c>
      <c r="AF244" s="418"/>
    </row>
    <row r="245" spans="2:32" ht="12.95" customHeight="1" x14ac:dyDescent="0.2">
      <c r="B245" s="531"/>
      <c r="C245" s="406"/>
      <c r="D245" s="409"/>
      <c r="E245" s="412"/>
      <c r="F245" s="415"/>
      <c r="G245" s="186">
        <f t="shared" si="76"/>
        <v>0</v>
      </c>
      <c r="H245" s="412"/>
      <c r="I245" s="415"/>
      <c r="J245" s="186">
        <f t="shared" si="77"/>
        <v>0</v>
      </c>
      <c r="K245" s="412"/>
      <c r="L245" s="415"/>
      <c r="M245" s="186">
        <f t="shared" si="78"/>
        <v>0</v>
      </c>
      <c r="N245" s="412"/>
      <c r="O245" s="415"/>
      <c r="P245" s="186">
        <f t="shared" si="79"/>
        <v>0</v>
      </c>
      <c r="Q245" s="412"/>
      <c r="R245" s="415"/>
      <c r="S245" s="186">
        <f t="shared" si="80"/>
        <v>0</v>
      </c>
      <c r="T245" s="412"/>
      <c r="U245" s="415"/>
      <c r="V245" s="186">
        <f t="shared" si="81"/>
        <v>0</v>
      </c>
      <c r="W245" s="412"/>
      <c r="X245" s="415"/>
      <c r="Y245" s="186">
        <f t="shared" si="82"/>
        <v>0</v>
      </c>
      <c r="Z245" s="412"/>
      <c r="AA245" s="415"/>
      <c r="AB245" s="186">
        <f t="shared" si="83"/>
        <v>0</v>
      </c>
      <c r="AC245" s="193">
        <f t="shared" si="84"/>
        <v>0</v>
      </c>
      <c r="AD245" s="422" t="s">
        <v>129</v>
      </c>
      <c r="AE245" s="422" t="s">
        <v>165</v>
      </c>
      <c r="AF245" s="418"/>
    </row>
    <row r="246" spans="2:32" ht="12.95" customHeight="1" x14ac:dyDescent="0.2">
      <c r="B246" s="531"/>
      <c r="C246" s="406"/>
      <c r="D246" s="409"/>
      <c r="E246" s="412"/>
      <c r="F246" s="415"/>
      <c r="G246" s="186">
        <f t="shared" si="76"/>
        <v>0</v>
      </c>
      <c r="H246" s="412"/>
      <c r="I246" s="415"/>
      <c r="J246" s="186">
        <f t="shared" si="77"/>
        <v>0</v>
      </c>
      <c r="K246" s="412"/>
      <c r="L246" s="415"/>
      <c r="M246" s="186">
        <f t="shared" si="78"/>
        <v>0</v>
      </c>
      <c r="N246" s="412"/>
      <c r="O246" s="415"/>
      <c r="P246" s="186">
        <f t="shared" si="79"/>
        <v>0</v>
      </c>
      <c r="Q246" s="412"/>
      <c r="R246" s="415"/>
      <c r="S246" s="186">
        <f t="shared" si="80"/>
        <v>0</v>
      </c>
      <c r="T246" s="412"/>
      <c r="U246" s="415"/>
      <c r="V246" s="186">
        <f t="shared" si="81"/>
        <v>0</v>
      </c>
      <c r="W246" s="412"/>
      <c r="X246" s="415"/>
      <c r="Y246" s="186">
        <f t="shared" si="82"/>
        <v>0</v>
      </c>
      <c r="Z246" s="412"/>
      <c r="AA246" s="415"/>
      <c r="AB246" s="186">
        <f t="shared" si="83"/>
        <v>0</v>
      </c>
      <c r="AC246" s="193">
        <f t="shared" si="84"/>
        <v>0</v>
      </c>
      <c r="AD246" s="422" t="s">
        <v>129</v>
      </c>
      <c r="AE246" s="422" t="s">
        <v>165</v>
      </c>
      <c r="AF246" s="418"/>
    </row>
    <row r="247" spans="2:32" ht="12.95" customHeight="1" x14ac:dyDescent="0.2">
      <c r="B247" s="531"/>
      <c r="C247" s="406"/>
      <c r="D247" s="409"/>
      <c r="E247" s="412"/>
      <c r="F247" s="415"/>
      <c r="G247" s="186">
        <f t="shared" si="76"/>
        <v>0</v>
      </c>
      <c r="H247" s="412"/>
      <c r="I247" s="415"/>
      <c r="J247" s="186">
        <f t="shared" si="77"/>
        <v>0</v>
      </c>
      <c r="K247" s="412"/>
      <c r="L247" s="415"/>
      <c r="M247" s="186">
        <f t="shared" si="78"/>
        <v>0</v>
      </c>
      <c r="N247" s="412"/>
      <c r="O247" s="415"/>
      <c r="P247" s="186">
        <f t="shared" si="79"/>
        <v>0</v>
      </c>
      <c r="Q247" s="412"/>
      <c r="R247" s="415"/>
      <c r="S247" s="186">
        <f t="shared" si="80"/>
        <v>0</v>
      </c>
      <c r="T247" s="412"/>
      <c r="U247" s="415"/>
      <c r="V247" s="186">
        <f t="shared" si="81"/>
        <v>0</v>
      </c>
      <c r="W247" s="412"/>
      <c r="X247" s="415"/>
      <c r="Y247" s="186">
        <f t="shared" si="82"/>
        <v>0</v>
      </c>
      <c r="Z247" s="412"/>
      <c r="AA247" s="415"/>
      <c r="AB247" s="186">
        <f t="shared" si="83"/>
        <v>0</v>
      </c>
      <c r="AC247" s="193">
        <f t="shared" si="84"/>
        <v>0</v>
      </c>
      <c r="AD247" s="422" t="s">
        <v>129</v>
      </c>
      <c r="AE247" s="422" t="s">
        <v>165</v>
      </c>
      <c r="AF247" s="418"/>
    </row>
    <row r="248" spans="2:32" ht="12.95" customHeight="1" thickBot="1" x14ac:dyDescent="0.25">
      <c r="B248" s="532"/>
      <c r="C248" s="407"/>
      <c r="D248" s="410"/>
      <c r="E248" s="413"/>
      <c r="F248" s="416"/>
      <c r="G248" s="187">
        <f t="shared" si="76"/>
        <v>0</v>
      </c>
      <c r="H248" s="413"/>
      <c r="I248" s="416"/>
      <c r="J248" s="187">
        <f t="shared" si="77"/>
        <v>0</v>
      </c>
      <c r="K248" s="413"/>
      <c r="L248" s="416"/>
      <c r="M248" s="187">
        <f t="shared" si="78"/>
        <v>0</v>
      </c>
      <c r="N248" s="413"/>
      <c r="O248" s="416"/>
      <c r="P248" s="187">
        <f t="shared" si="79"/>
        <v>0</v>
      </c>
      <c r="Q248" s="413"/>
      <c r="R248" s="416"/>
      <c r="S248" s="187">
        <f t="shared" si="80"/>
        <v>0</v>
      </c>
      <c r="T248" s="413"/>
      <c r="U248" s="416"/>
      <c r="V248" s="187">
        <f t="shared" si="81"/>
        <v>0</v>
      </c>
      <c r="W248" s="413"/>
      <c r="X248" s="416"/>
      <c r="Y248" s="187">
        <f t="shared" si="82"/>
        <v>0</v>
      </c>
      <c r="Z248" s="413"/>
      <c r="AA248" s="416"/>
      <c r="AB248" s="187">
        <f t="shared" si="83"/>
        <v>0</v>
      </c>
      <c r="AC248" s="194">
        <f t="shared" si="84"/>
        <v>0</v>
      </c>
      <c r="AD248" s="422" t="s">
        <v>129</v>
      </c>
      <c r="AE248" s="422" t="s">
        <v>165</v>
      </c>
      <c r="AF248" s="419"/>
    </row>
    <row r="249" spans="2:32" ht="13.5" thickBot="1" x14ac:dyDescent="0.25">
      <c r="B249" s="533" t="s">
        <v>40</v>
      </c>
      <c r="C249" s="533"/>
      <c r="D249" s="533"/>
      <c r="E249" s="539">
        <f>SUM(G229:G248)</f>
        <v>0</v>
      </c>
      <c r="F249" s="539"/>
      <c r="G249" s="539"/>
      <c r="H249" s="539">
        <f>SUM(J229:J248)</f>
        <v>0</v>
      </c>
      <c r="I249" s="539"/>
      <c r="J249" s="539"/>
      <c r="K249" s="539">
        <f>SUM(M229:M248)</f>
        <v>0</v>
      </c>
      <c r="L249" s="539"/>
      <c r="M249" s="539"/>
      <c r="N249" s="539">
        <f>SUM(P229:P248)</f>
        <v>0</v>
      </c>
      <c r="O249" s="539"/>
      <c r="P249" s="539"/>
      <c r="Q249" s="539">
        <f>SUM(S229:S248)</f>
        <v>0</v>
      </c>
      <c r="R249" s="539"/>
      <c r="S249" s="539"/>
      <c r="T249" s="539">
        <f>SUM(V229:V248)</f>
        <v>0</v>
      </c>
      <c r="U249" s="539"/>
      <c r="V249" s="539"/>
      <c r="W249" s="539">
        <f>SUM(Y229:Y248)</f>
        <v>0</v>
      </c>
      <c r="X249" s="539"/>
      <c r="Y249" s="539"/>
      <c r="Z249" s="539">
        <f>SUM(AB229:AB248)</f>
        <v>0</v>
      </c>
      <c r="AA249" s="539"/>
      <c r="AB249" s="539"/>
      <c r="AC249" s="188">
        <f>SUM(AC229:AC248)</f>
        <v>0</v>
      </c>
      <c r="AD249" s="165"/>
      <c r="AE249" s="165"/>
      <c r="AF249" s="166"/>
    </row>
    <row r="250" spans="2:32" ht="13.5" thickBot="1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2:32" ht="13.5" thickBot="1" x14ac:dyDescent="0.25">
      <c r="B251" s="31"/>
      <c r="C251" s="31"/>
      <c r="D251" s="31"/>
      <c r="E251" s="552" t="s">
        <v>46</v>
      </c>
      <c r="F251" s="552"/>
      <c r="G251" s="552"/>
      <c r="H251" s="553" t="s">
        <v>47</v>
      </c>
      <c r="I251" s="553"/>
      <c r="J251" s="553"/>
      <c r="K251" s="542" t="s">
        <v>48</v>
      </c>
      <c r="L251" s="542"/>
      <c r="M251" s="542"/>
      <c r="N251" s="542" t="s">
        <v>49</v>
      </c>
      <c r="O251" s="542"/>
      <c r="P251" s="542"/>
      <c r="Q251" s="542" t="s">
        <v>50</v>
      </c>
      <c r="R251" s="542"/>
      <c r="S251" s="542"/>
      <c r="T251" s="542" t="s">
        <v>51</v>
      </c>
      <c r="U251" s="542"/>
      <c r="V251" s="542"/>
      <c r="W251" s="542" t="s">
        <v>52</v>
      </c>
      <c r="X251" s="542"/>
      <c r="Y251" s="542"/>
      <c r="Z251" s="542" t="s">
        <v>53</v>
      </c>
      <c r="AA251" s="542"/>
      <c r="AB251" s="543"/>
      <c r="AC251" s="167" t="s">
        <v>22</v>
      </c>
      <c r="AD251" s="168"/>
      <c r="AE251" s="168"/>
      <c r="AF251" s="167" t="s">
        <v>128</v>
      </c>
    </row>
    <row r="252" spans="2:32" ht="13.5" thickBot="1" x14ac:dyDescent="0.25">
      <c r="B252" s="546" t="s">
        <v>65</v>
      </c>
      <c r="C252" s="547"/>
      <c r="D252" s="548"/>
      <c r="E252" s="549">
        <f>E249+E224+E199+E178+E153+E132+E107+E82+E57</f>
        <v>0</v>
      </c>
      <c r="F252" s="550"/>
      <c r="G252" s="550"/>
      <c r="H252" s="551">
        <f>H249+H224+H178+H132+H107+H82+H57</f>
        <v>0</v>
      </c>
      <c r="I252" s="551"/>
      <c r="J252" s="551"/>
      <c r="K252" s="544">
        <f>K249+K224+K178+K132+K107+K82+K57</f>
        <v>0</v>
      </c>
      <c r="L252" s="544"/>
      <c r="M252" s="544"/>
      <c r="N252" s="544">
        <f>N249+N224+N178+N132+N107+N82+N57</f>
        <v>0</v>
      </c>
      <c r="O252" s="544"/>
      <c r="P252" s="544"/>
      <c r="Q252" s="544">
        <f>Q249+Q224+Q178+Q132+Q107+Q82+Q57</f>
        <v>0</v>
      </c>
      <c r="R252" s="544"/>
      <c r="S252" s="544"/>
      <c r="T252" s="544">
        <f>T249+T224+T178+T132+T107+T82+T57</f>
        <v>0</v>
      </c>
      <c r="U252" s="544"/>
      <c r="V252" s="544"/>
      <c r="W252" s="544">
        <f>W249+W224+W178+W132+W107+W82+W57</f>
        <v>0</v>
      </c>
      <c r="X252" s="544"/>
      <c r="Y252" s="544"/>
      <c r="Z252" s="544">
        <f>Z249+Z224+Z178+Z132+Z107+Z82+Z57</f>
        <v>0</v>
      </c>
      <c r="AA252" s="544"/>
      <c r="AB252" s="545"/>
      <c r="AC252" s="189">
        <f>AC249+AC224+AC178+AC132+AC107+AC82+AC57</f>
        <v>0</v>
      </c>
      <c r="AD252" s="169"/>
      <c r="AE252" s="169"/>
      <c r="AF252" s="170"/>
    </row>
  </sheetData>
  <sheetProtection password="8881" sheet="1" objects="1" scenarios="1"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4:H8" name="Titre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P Com 4'!A81" display="Frais généraux  (frais administratifs, de bureau, de fonctionnement)"/>
    <hyperlink ref="G14:L14" location="'P Com 4'!A106" display="Frais de déplacement hébergement"/>
    <hyperlink ref="G15:L15" location="'P Com 4'!A131" display="Equipement communaitaires"/>
    <hyperlink ref="G16:L16" location="'P Com 4'!A152" display="Equipement pays tiersmunaitaires"/>
    <hyperlink ref="G17:L17" location="'P Com 4'!A177" display="Infrastructures et travaux communautaires"/>
    <hyperlink ref="G18:L18" location="'P Com 4'!A198" display="Infrastructures et travaux pays tiersmunautaires"/>
    <hyperlink ref="G19:L19" location="'P Com 4'!A223" display="Compétences et services externes"/>
    <hyperlink ref="G20:L20" location="'P Com 4'!A248" display="Communication"/>
    <hyperlink ref="G12:L12" location="'P Com 4'!A56" display="Frais de personnel"/>
    <hyperlink ref="G21:L21" location="'P Com 3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Présentation</vt:lpstr>
      <vt:lpstr>Synthèse</vt:lpstr>
      <vt:lpstr>Ressources consolidées</vt:lpstr>
      <vt:lpstr>Dépenses consolidées</vt:lpstr>
      <vt:lpstr>Chef de file</vt:lpstr>
      <vt:lpstr>P Com 1</vt:lpstr>
      <vt:lpstr>P Com 2</vt:lpstr>
      <vt:lpstr>P Com 3</vt:lpstr>
      <vt:lpstr>P Com 4</vt:lpstr>
      <vt:lpstr>P Com 5</vt:lpstr>
      <vt:lpstr>P Pays Tiers 1</vt:lpstr>
      <vt:lpstr>P Pays Tiers 2</vt:lpstr>
      <vt:lpstr>P Pays Tiers 3</vt:lpstr>
      <vt:lpstr>P Pays Tiers 4</vt:lpstr>
      <vt:lpstr>P Pays Tiers 5</vt:lpstr>
      <vt:lpstr>'Dépenses consolidées'!Zone_d_impression</vt:lpstr>
      <vt:lpstr>'Ressources consolidées'!Zone_d_impression</vt:lpstr>
      <vt:lpstr>Synthèse!Zone_d_impression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modou</dc:creator>
  <cp:lastModifiedBy>Marion BECMONT</cp:lastModifiedBy>
  <cp:lastPrinted>2017-01-11T15:51:15Z</cp:lastPrinted>
  <dcterms:created xsi:type="dcterms:W3CDTF">2017-01-07T00:16:08Z</dcterms:created>
  <dcterms:modified xsi:type="dcterms:W3CDTF">2017-01-19T16:10:16Z</dcterms:modified>
</cp:coreProperties>
</file>